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.nicolao\Desktop\"/>
    </mc:Choice>
  </mc:AlternateContent>
  <xr:revisionPtr revIDLastSave="0" documentId="13_ncr:1_{9584C408-689F-47F7-B819-4861A8E68048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" sheetId="122" r:id="rId1"/>
    <sheet name="2" sheetId="123" r:id="rId2"/>
    <sheet name="3" sheetId="124" r:id="rId3"/>
    <sheet name="4" sheetId="125" r:id="rId4"/>
    <sheet name="5" sheetId="126" r:id="rId5"/>
    <sheet name="6" sheetId="127" r:id="rId6"/>
    <sheet name="RISULTATI" sheetId="130" r:id="rId7"/>
  </sheets>
  <definedNames>
    <definedName name="_xlnm.Print_Area" localSheetId="0">'1'!$A$1:$N$42</definedName>
    <definedName name="_xlnm.Print_Area" localSheetId="1">'2'!$A$1:$N$42</definedName>
    <definedName name="_xlnm.Print_Area" localSheetId="2">'3'!$A$1:$N$42</definedName>
    <definedName name="_xlnm.Print_Area" localSheetId="3">'4'!$A$1:$N$42</definedName>
    <definedName name="_xlnm.Print_Area" localSheetId="4">'5'!$A$1:$N$42</definedName>
    <definedName name="_xlnm.Print_Area" localSheetId="5">'6'!$A$1:$N$42</definedName>
    <definedName name="_xlnm.Print_Area" localSheetId="6">RISULTATI!$A$1:$N$42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30" l="1"/>
  <c r="F37" i="130"/>
  <c r="M39" i="130"/>
  <c r="M37" i="130"/>
  <c r="M35" i="130"/>
  <c r="M33" i="130"/>
  <c r="M31" i="130"/>
  <c r="M29" i="130"/>
  <c r="M27" i="130"/>
  <c r="M25" i="130"/>
  <c r="M23" i="130"/>
  <c r="M21" i="130"/>
  <c r="M19" i="130"/>
  <c r="F29" i="130"/>
  <c r="F27" i="130"/>
  <c r="F25" i="130"/>
  <c r="F23" i="130"/>
  <c r="F21" i="130"/>
  <c r="F19" i="130"/>
  <c r="M17" i="130"/>
  <c r="M15" i="130"/>
  <c r="M13" i="130"/>
  <c r="M11" i="130"/>
  <c r="F11" i="130"/>
  <c r="N7" i="130"/>
  <c r="N5" i="130"/>
  <c r="N3" i="130"/>
  <c r="I5" i="130"/>
  <c r="I3" i="130"/>
  <c r="D5" i="130"/>
  <c r="D3" i="130"/>
  <c r="M42" i="130" l="1"/>
  <c r="F42" i="130"/>
  <c r="D39" i="130"/>
  <c r="D37" i="130"/>
  <c r="D29" i="130"/>
  <c r="D27" i="130"/>
  <c r="D25" i="130"/>
  <c r="D23" i="130"/>
  <c r="D21" i="130"/>
  <c r="D19" i="130"/>
  <c r="D11" i="130"/>
  <c r="I7" i="130"/>
  <c r="D7" i="130"/>
  <c r="D42" i="130" l="1"/>
  <c r="O42" i="130" s="1"/>
  <c r="J7" i="130"/>
  <c r="I7" i="122"/>
  <c r="I7" i="123"/>
  <c r="I7" i="124"/>
  <c r="I7" i="125"/>
  <c r="I7" i="126"/>
  <c r="I7" i="127"/>
  <c r="F42" i="123" l="1"/>
  <c r="F42" i="124"/>
  <c r="F42" i="125"/>
  <c r="F42" i="126"/>
  <c r="F42" i="127"/>
  <c r="M42" i="123"/>
  <c r="M42" i="124"/>
  <c r="M42" i="125"/>
  <c r="M42" i="126"/>
  <c r="M42" i="127"/>
  <c r="M42" i="122"/>
  <c r="F42" i="122"/>
  <c r="D7" i="127"/>
  <c r="J7" i="127" s="1"/>
  <c r="D7" i="126"/>
  <c r="J7" i="126" s="1"/>
  <c r="D7" i="125"/>
  <c r="J7" i="125" s="1"/>
  <c r="D7" i="124"/>
  <c r="J7" i="124" s="1"/>
  <c r="D7" i="123"/>
  <c r="J7" i="123" s="1"/>
  <c r="D7" i="122"/>
  <c r="J7" i="122" s="1"/>
  <c r="D42" i="125" l="1"/>
  <c r="O42" i="125"/>
  <c r="D42" i="127"/>
  <c r="O42" i="127"/>
  <c r="D42" i="124"/>
  <c r="O42" i="124"/>
  <c r="D42" i="123"/>
  <c r="O42" i="123"/>
  <c r="D42" i="126"/>
  <c r="O42" i="126"/>
  <c r="D42" i="122" l="1"/>
  <c r="O42" i="122"/>
</calcChain>
</file>

<file path=xl/sharedStrings.xml><?xml version="1.0" encoding="utf-8"?>
<sst xmlns="http://schemas.openxmlformats.org/spreadsheetml/2006/main" count="322" uniqueCount="49">
  <si>
    <t>Votanti</t>
  </si>
  <si>
    <t>Totale</t>
  </si>
  <si>
    <t>Elettori</t>
  </si>
  <si>
    <t>Maschi</t>
  </si>
  <si>
    <t>Schede</t>
  </si>
  <si>
    <t>Bianche</t>
  </si>
  <si>
    <t>Femmine</t>
  </si>
  <si>
    <t>Nulle</t>
  </si>
  <si>
    <t>Contest.</t>
  </si>
  <si>
    <t>Candidato</t>
  </si>
  <si>
    <t>Voti validi</t>
  </si>
  <si>
    <t>di cui solo</t>
  </si>
  <si>
    <t>Lsta/e Collegate</t>
  </si>
  <si>
    <t>+EUROPA</t>
  </si>
  <si>
    <t>MOVIMENTO 5 STELLE</t>
  </si>
  <si>
    <t>FORZA ITALIA</t>
  </si>
  <si>
    <t>Tot. Voti</t>
  </si>
  <si>
    <t>Tot. di cui</t>
  </si>
  <si>
    <t>Tot. Liste</t>
  </si>
  <si>
    <t>FRANCESCO ZAFFINI</t>
  </si>
  <si>
    <t>Senato della Repubblica - Collegio uninominale UMBRIA-U01</t>
  </si>
  <si>
    <t>DONATELLA PORZI</t>
  </si>
  <si>
    <t>AZIONE - ITALIA VIVA - CALENDA</t>
  </si>
  <si>
    <t>CARLO ROMAGNOLI</t>
  </si>
  <si>
    <t>PARTITO COMUNISTA ITALIANO</t>
  </si>
  <si>
    <t>FRANCESCO SCIAMANNINI</t>
  </si>
  <si>
    <t>ITALIA SOVRANA E POPOLARE</t>
  </si>
  <si>
    <t>MARINELLA GIULIETTI</t>
  </si>
  <si>
    <t>VITA</t>
  </si>
  <si>
    <t>AUGUSTO MANGONI</t>
  </si>
  <si>
    <t>UNIONE POPOLARE CON DE MAGISTRIS</t>
  </si>
  <si>
    <t>NOI MODERATI/LUPI - TOTI - BRUGNARO - UDC</t>
  </si>
  <si>
    <t>FRATELLI D'ITALIA CON GIORGIA MELONI</t>
  </si>
  <si>
    <t>LEGA PER SALVINI PREMIER</t>
  </si>
  <si>
    <t>FEDERICO PASCULLI</t>
  </si>
  <si>
    <t>FEDERICO NOVELLI</t>
  </si>
  <si>
    <t>IMPEGNO CIVICO LUIGI DI MAIO - CENTRO DEM.</t>
  </si>
  <si>
    <t>ALLEANZA VERDI E SINISTRA</t>
  </si>
  <si>
    <t>PARTITO DEMOCRATICO - ITALIA DEM. E PROGR.</t>
  </si>
  <si>
    <t>ANGELO BALDINELLI</t>
  </si>
  <si>
    <t>ITALEXIT PER L'ITALIA</t>
  </si>
  <si>
    <t>RISULTATI TOTALI</t>
  </si>
  <si>
    <t>CECK</t>
  </si>
  <si>
    <t xml:space="preserve">SEGGIO 1 - MASSA MARTANA </t>
  </si>
  <si>
    <t xml:space="preserve">SEGGIO 2 - MASSA MARTANA </t>
  </si>
  <si>
    <t>SEGGIO 3 - MASSA MARTANA</t>
  </si>
  <si>
    <t xml:space="preserve">SEGGIO 4 - MASSA MARTANA </t>
  </si>
  <si>
    <t xml:space="preserve">SEGGIO 5 - MASSA MARTANA </t>
  </si>
  <si>
    <t xml:space="preserve">SEGGIO 6 - MASSA MARTANA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</si>
</sst>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horizontal="right" vertical="center"/>
    </xf>
    <xf numFmtId="164" fontId="0" fillId="2" borderId="0" xfId="0" applyNumberFormat="1" applyFill="1" applyAlignment="1">
      <alignment horizontal="left" vertical="center"/>
    </xf>
    <xf numFmtId="164" fontId="0" fillId="2" borderId="0" xfId="0" applyNumberForma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164" fontId="0" fillId="0" borderId="0" xfId="0" quotePrefix="1" applyNumberForma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28575</xdr:rowOff>
    </xdr:from>
    <xdr:to>
      <xdr:col>6</xdr:col>
      <xdr:colOff>571373</xdr:colOff>
      <xdr:row>10</xdr:row>
      <xdr:rowOff>554175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152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12</xdr:row>
      <xdr:rowOff>47625</xdr:rowOff>
    </xdr:from>
    <xdr:to>
      <xdr:col>6</xdr:col>
      <xdr:colOff>580898</xdr:colOff>
      <xdr:row>13</xdr:row>
      <xdr:rowOff>1725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8195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571373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4481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16</xdr:row>
      <xdr:rowOff>38100</xdr:rowOff>
    </xdr:from>
    <xdr:to>
      <xdr:col>6</xdr:col>
      <xdr:colOff>565552</xdr:colOff>
      <xdr:row>16</xdr:row>
      <xdr:rowOff>563700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510540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18</xdr:row>
      <xdr:rowOff>28575</xdr:rowOff>
    </xdr:from>
    <xdr:to>
      <xdr:col>6</xdr:col>
      <xdr:colOff>567509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435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20</xdr:row>
      <xdr:rowOff>38100</xdr:rowOff>
    </xdr:from>
    <xdr:to>
      <xdr:col>6</xdr:col>
      <xdr:colOff>590423</xdr:colOff>
      <xdr:row>20</xdr:row>
      <xdr:rowOff>563700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4008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22</xdr:row>
      <xdr:rowOff>47625</xdr:rowOff>
    </xdr:from>
    <xdr:to>
      <xdr:col>6</xdr:col>
      <xdr:colOff>580849</xdr:colOff>
      <xdr:row>23</xdr:row>
      <xdr:rowOff>1725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7058025"/>
          <a:ext cx="5141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24</xdr:row>
      <xdr:rowOff>19050</xdr:rowOff>
    </xdr:from>
    <xdr:to>
      <xdr:col>7</xdr:col>
      <xdr:colOff>5534</xdr:colOff>
      <xdr:row>24</xdr:row>
      <xdr:rowOff>544650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7677150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28575</xdr:rowOff>
    </xdr:from>
    <xdr:to>
      <xdr:col>7</xdr:col>
      <xdr:colOff>5534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3343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28</xdr:row>
      <xdr:rowOff>28575</xdr:rowOff>
    </xdr:from>
    <xdr:to>
      <xdr:col>7</xdr:col>
      <xdr:colOff>9398</xdr:colOff>
      <xdr:row>28</xdr:row>
      <xdr:rowOff>554175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9820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30</xdr:row>
      <xdr:rowOff>38100</xdr:rowOff>
    </xdr:from>
    <xdr:to>
      <xdr:col>6</xdr:col>
      <xdr:colOff>580898</xdr:colOff>
      <xdr:row>30</xdr:row>
      <xdr:rowOff>563700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96393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32</xdr:row>
      <xdr:rowOff>38100</xdr:rowOff>
    </xdr:from>
    <xdr:to>
      <xdr:col>6</xdr:col>
      <xdr:colOff>571373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2870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34</xdr:row>
      <xdr:rowOff>38100</xdr:rowOff>
    </xdr:from>
    <xdr:to>
      <xdr:col>6</xdr:col>
      <xdr:colOff>580898</xdr:colOff>
      <xdr:row>34</xdr:row>
      <xdr:rowOff>563700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09347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15728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38</xdr:row>
      <xdr:rowOff>28575</xdr:rowOff>
    </xdr:from>
    <xdr:to>
      <xdr:col>6</xdr:col>
      <xdr:colOff>584602</xdr:colOff>
      <xdr:row>38</xdr:row>
      <xdr:rowOff>554175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2205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28575</xdr:rowOff>
    </xdr:from>
    <xdr:to>
      <xdr:col>6</xdr:col>
      <xdr:colOff>571373</xdr:colOff>
      <xdr:row>10</xdr:row>
      <xdr:rowOff>554175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152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12</xdr:row>
      <xdr:rowOff>47625</xdr:rowOff>
    </xdr:from>
    <xdr:to>
      <xdr:col>6</xdr:col>
      <xdr:colOff>580898</xdr:colOff>
      <xdr:row>13</xdr:row>
      <xdr:rowOff>1725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8195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571373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4481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16</xdr:row>
      <xdr:rowOff>38100</xdr:rowOff>
    </xdr:from>
    <xdr:to>
      <xdr:col>6</xdr:col>
      <xdr:colOff>565552</xdr:colOff>
      <xdr:row>16</xdr:row>
      <xdr:rowOff>563700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510540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18</xdr:row>
      <xdr:rowOff>28575</xdr:rowOff>
    </xdr:from>
    <xdr:to>
      <xdr:col>6</xdr:col>
      <xdr:colOff>567509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435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20</xdr:row>
      <xdr:rowOff>38100</xdr:rowOff>
    </xdr:from>
    <xdr:to>
      <xdr:col>6</xdr:col>
      <xdr:colOff>590423</xdr:colOff>
      <xdr:row>20</xdr:row>
      <xdr:rowOff>563700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4008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22</xdr:row>
      <xdr:rowOff>47625</xdr:rowOff>
    </xdr:from>
    <xdr:to>
      <xdr:col>6</xdr:col>
      <xdr:colOff>580849</xdr:colOff>
      <xdr:row>23</xdr:row>
      <xdr:rowOff>1725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7058025"/>
          <a:ext cx="5141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24</xdr:row>
      <xdr:rowOff>19050</xdr:rowOff>
    </xdr:from>
    <xdr:to>
      <xdr:col>7</xdr:col>
      <xdr:colOff>5534</xdr:colOff>
      <xdr:row>24</xdr:row>
      <xdr:rowOff>544650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7677150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28575</xdr:rowOff>
    </xdr:from>
    <xdr:to>
      <xdr:col>7</xdr:col>
      <xdr:colOff>5534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3343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28</xdr:row>
      <xdr:rowOff>28575</xdr:rowOff>
    </xdr:from>
    <xdr:to>
      <xdr:col>7</xdr:col>
      <xdr:colOff>9398</xdr:colOff>
      <xdr:row>28</xdr:row>
      <xdr:rowOff>554175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9820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30</xdr:row>
      <xdr:rowOff>38100</xdr:rowOff>
    </xdr:from>
    <xdr:to>
      <xdr:col>6</xdr:col>
      <xdr:colOff>580898</xdr:colOff>
      <xdr:row>30</xdr:row>
      <xdr:rowOff>563700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96393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32</xdr:row>
      <xdr:rowOff>38100</xdr:rowOff>
    </xdr:from>
    <xdr:to>
      <xdr:col>6</xdr:col>
      <xdr:colOff>571373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2870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34</xdr:row>
      <xdr:rowOff>38100</xdr:rowOff>
    </xdr:from>
    <xdr:to>
      <xdr:col>6</xdr:col>
      <xdr:colOff>580898</xdr:colOff>
      <xdr:row>34</xdr:row>
      <xdr:rowOff>563700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09347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15728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38</xdr:row>
      <xdr:rowOff>28575</xdr:rowOff>
    </xdr:from>
    <xdr:to>
      <xdr:col>6</xdr:col>
      <xdr:colOff>584602</xdr:colOff>
      <xdr:row>38</xdr:row>
      <xdr:rowOff>554175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2205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28575</xdr:rowOff>
    </xdr:from>
    <xdr:to>
      <xdr:col>6</xdr:col>
      <xdr:colOff>571373</xdr:colOff>
      <xdr:row>10</xdr:row>
      <xdr:rowOff>554175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152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12</xdr:row>
      <xdr:rowOff>47625</xdr:rowOff>
    </xdr:from>
    <xdr:to>
      <xdr:col>6</xdr:col>
      <xdr:colOff>580898</xdr:colOff>
      <xdr:row>13</xdr:row>
      <xdr:rowOff>1725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8195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571373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4481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16</xdr:row>
      <xdr:rowOff>38100</xdr:rowOff>
    </xdr:from>
    <xdr:to>
      <xdr:col>6</xdr:col>
      <xdr:colOff>565552</xdr:colOff>
      <xdr:row>16</xdr:row>
      <xdr:rowOff>563700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510540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18</xdr:row>
      <xdr:rowOff>28575</xdr:rowOff>
    </xdr:from>
    <xdr:to>
      <xdr:col>6</xdr:col>
      <xdr:colOff>567509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435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20</xdr:row>
      <xdr:rowOff>38100</xdr:rowOff>
    </xdr:from>
    <xdr:to>
      <xdr:col>6</xdr:col>
      <xdr:colOff>590423</xdr:colOff>
      <xdr:row>20</xdr:row>
      <xdr:rowOff>563700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4008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22</xdr:row>
      <xdr:rowOff>47625</xdr:rowOff>
    </xdr:from>
    <xdr:to>
      <xdr:col>6</xdr:col>
      <xdr:colOff>580849</xdr:colOff>
      <xdr:row>23</xdr:row>
      <xdr:rowOff>1725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7058025"/>
          <a:ext cx="5141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24</xdr:row>
      <xdr:rowOff>19050</xdr:rowOff>
    </xdr:from>
    <xdr:to>
      <xdr:col>7</xdr:col>
      <xdr:colOff>5534</xdr:colOff>
      <xdr:row>24</xdr:row>
      <xdr:rowOff>544650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7677150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28575</xdr:rowOff>
    </xdr:from>
    <xdr:to>
      <xdr:col>7</xdr:col>
      <xdr:colOff>5534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3343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28</xdr:row>
      <xdr:rowOff>28575</xdr:rowOff>
    </xdr:from>
    <xdr:to>
      <xdr:col>7</xdr:col>
      <xdr:colOff>9398</xdr:colOff>
      <xdr:row>28</xdr:row>
      <xdr:rowOff>554175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9820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30</xdr:row>
      <xdr:rowOff>38100</xdr:rowOff>
    </xdr:from>
    <xdr:to>
      <xdr:col>6</xdr:col>
      <xdr:colOff>580898</xdr:colOff>
      <xdr:row>30</xdr:row>
      <xdr:rowOff>563700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96393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32</xdr:row>
      <xdr:rowOff>38100</xdr:rowOff>
    </xdr:from>
    <xdr:to>
      <xdr:col>6</xdr:col>
      <xdr:colOff>571373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2870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34</xdr:row>
      <xdr:rowOff>38100</xdr:rowOff>
    </xdr:from>
    <xdr:to>
      <xdr:col>6</xdr:col>
      <xdr:colOff>580898</xdr:colOff>
      <xdr:row>34</xdr:row>
      <xdr:rowOff>563700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09347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15728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38</xdr:row>
      <xdr:rowOff>28575</xdr:rowOff>
    </xdr:from>
    <xdr:to>
      <xdr:col>6</xdr:col>
      <xdr:colOff>584602</xdr:colOff>
      <xdr:row>38</xdr:row>
      <xdr:rowOff>554175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2205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28575</xdr:rowOff>
    </xdr:from>
    <xdr:to>
      <xdr:col>6</xdr:col>
      <xdr:colOff>571373</xdr:colOff>
      <xdr:row>10</xdr:row>
      <xdr:rowOff>554175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152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12</xdr:row>
      <xdr:rowOff>47625</xdr:rowOff>
    </xdr:from>
    <xdr:to>
      <xdr:col>6</xdr:col>
      <xdr:colOff>580898</xdr:colOff>
      <xdr:row>13</xdr:row>
      <xdr:rowOff>1725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95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571373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4481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16</xdr:row>
      <xdr:rowOff>38100</xdr:rowOff>
    </xdr:from>
    <xdr:to>
      <xdr:col>6</xdr:col>
      <xdr:colOff>565552</xdr:colOff>
      <xdr:row>16</xdr:row>
      <xdr:rowOff>563700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10540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18</xdr:row>
      <xdr:rowOff>28575</xdr:rowOff>
    </xdr:from>
    <xdr:to>
      <xdr:col>6</xdr:col>
      <xdr:colOff>567509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57435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20</xdr:row>
      <xdr:rowOff>38100</xdr:rowOff>
    </xdr:from>
    <xdr:to>
      <xdr:col>6</xdr:col>
      <xdr:colOff>590423</xdr:colOff>
      <xdr:row>20</xdr:row>
      <xdr:rowOff>563700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4008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22</xdr:row>
      <xdr:rowOff>47625</xdr:rowOff>
    </xdr:from>
    <xdr:to>
      <xdr:col>6</xdr:col>
      <xdr:colOff>580849</xdr:colOff>
      <xdr:row>23</xdr:row>
      <xdr:rowOff>1725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58025"/>
          <a:ext cx="5141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24</xdr:row>
      <xdr:rowOff>19050</xdr:rowOff>
    </xdr:from>
    <xdr:to>
      <xdr:col>7</xdr:col>
      <xdr:colOff>5534</xdr:colOff>
      <xdr:row>24</xdr:row>
      <xdr:rowOff>544650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677150"/>
          <a:ext cx="54845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28575</xdr:rowOff>
    </xdr:from>
    <xdr:to>
      <xdr:col>7</xdr:col>
      <xdr:colOff>5534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334375"/>
          <a:ext cx="54845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28</xdr:row>
      <xdr:rowOff>28575</xdr:rowOff>
    </xdr:from>
    <xdr:to>
      <xdr:col>7</xdr:col>
      <xdr:colOff>9398</xdr:colOff>
      <xdr:row>28</xdr:row>
      <xdr:rowOff>554175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982075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30</xdr:row>
      <xdr:rowOff>38100</xdr:rowOff>
    </xdr:from>
    <xdr:to>
      <xdr:col>6</xdr:col>
      <xdr:colOff>580898</xdr:colOff>
      <xdr:row>30</xdr:row>
      <xdr:rowOff>563700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96393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32</xdr:row>
      <xdr:rowOff>38100</xdr:rowOff>
    </xdr:from>
    <xdr:to>
      <xdr:col>6</xdr:col>
      <xdr:colOff>571373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02870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34</xdr:row>
      <xdr:rowOff>38100</xdr:rowOff>
    </xdr:from>
    <xdr:to>
      <xdr:col>6</xdr:col>
      <xdr:colOff>580898</xdr:colOff>
      <xdr:row>34</xdr:row>
      <xdr:rowOff>563700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09347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15728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38</xdr:row>
      <xdr:rowOff>28575</xdr:rowOff>
    </xdr:from>
    <xdr:to>
      <xdr:col>6</xdr:col>
      <xdr:colOff>584602</xdr:colOff>
      <xdr:row>38</xdr:row>
      <xdr:rowOff>554175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22205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28575</xdr:rowOff>
    </xdr:from>
    <xdr:to>
      <xdr:col>6</xdr:col>
      <xdr:colOff>571373</xdr:colOff>
      <xdr:row>10</xdr:row>
      <xdr:rowOff>554175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152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12</xdr:row>
      <xdr:rowOff>47625</xdr:rowOff>
    </xdr:from>
    <xdr:to>
      <xdr:col>6</xdr:col>
      <xdr:colOff>580898</xdr:colOff>
      <xdr:row>13</xdr:row>
      <xdr:rowOff>1725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8195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571373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4481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16</xdr:row>
      <xdr:rowOff>38100</xdr:rowOff>
    </xdr:from>
    <xdr:to>
      <xdr:col>6</xdr:col>
      <xdr:colOff>565552</xdr:colOff>
      <xdr:row>16</xdr:row>
      <xdr:rowOff>563700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510540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18</xdr:row>
      <xdr:rowOff>28575</xdr:rowOff>
    </xdr:from>
    <xdr:to>
      <xdr:col>6</xdr:col>
      <xdr:colOff>567509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435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20</xdr:row>
      <xdr:rowOff>38100</xdr:rowOff>
    </xdr:from>
    <xdr:to>
      <xdr:col>6</xdr:col>
      <xdr:colOff>590423</xdr:colOff>
      <xdr:row>20</xdr:row>
      <xdr:rowOff>563700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4008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22</xdr:row>
      <xdr:rowOff>47625</xdr:rowOff>
    </xdr:from>
    <xdr:to>
      <xdr:col>6</xdr:col>
      <xdr:colOff>580849</xdr:colOff>
      <xdr:row>23</xdr:row>
      <xdr:rowOff>1725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7058025"/>
          <a:ext cx="5141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24</xdr:row>
      <xdr:rowOff>19050</xdr:rowOff>
    </xdr:from>
    <xdr:to>
      <xdr:col>7</xdr:col>
      <xdr:colOff>5534</xdr:colOff>
      <xdr:row>24</xdr:row>
      <xdr:rowOff>544650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7677150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28575</xdr:rowOff>
    </xdr:from>
    <xdr:to>
      <xdr:col>7</xdr:col>
      <xdr:colOff>5534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3343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28</xdr:row>
      <xdr:rowOff>28575</xdr:rowOff>
    </xdr:from>
    <xdr:to>
      <xdr:col>7</xdr:col>
      <xdr:colOff>9398</xdr:colOff>
      <xdr:row>28</xdr:row>
      <xdr:rowOff>554175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9820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30</xdr:row>
      <xdr:rowOff>38100</xdr:rowOff>
    </xdr:from>
    <xdr:to>
      <xdr:col>6</xdr:col>
      <xdr:colOff>580898</xdr:colOff>
      <xdr:row>30</xdr:row>
      <xdr:rowOff>563700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96393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32</xdr:row>
      <xdr:rowOff>38100</xdr:rowOff>
    </xdr:from>
    <xdr:to>
      <xdr:col>6</xdr:col>
      <xdr:colOff>571373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2870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34</xdr:row>
      <xdr:rowOff>38100</xdr:rowOff>
    </xdr:from>
    <xdr:to>
      <xdr:col>6</xdr:col>
      <xdr:colOff>580898</xdr:colOff>
      <xdr:row>34</xdr:row>
      <xdr:rowOff>563700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09347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15728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38</xdr:row>
      <xdr:rowOff>28575</xdr:rowOff>
    </xdr:from>
    <xdr:to>
      <xdr:col>6</xdr:col>
      <xdr:colOff>584602</xdr:colOff>
      <xdr:row>38</xdr:row>
      <xdr:rowOff>554175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2205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28575</xdr:rowOff>
    </xdr:from>
    <xdr:to>
      <xdr:col>6</xdr:col>
      <xdr:colOff>571373</xdr:colOff>
      <xdr:row>10</xdr:row>
      <xdr:rowOff>554175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152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12</xdr:row>
      <xdr:rowOff>47625</xdr:rowOff>
    </xdr:from>
    <xdr:to>
      <xdr:col>6</xdr:col>
      <xdr:colOff>580898</xdr:colOff>
      <xdr:row>13</xdr:row>
      <xdr:rowOff>1725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95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571373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4481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16</xdr:row>
      <xdr:rowOff>38100</xdr:rowOff>
    </xdr:from>
    <xdr:to>
      <xdr:col>6</xdr:col>
      <xdr:colOff>565552</xdr:colOff>
      <xdr:row>16</xdr:row>
      <xdr:rowOff>563700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10540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18</xdr:row>
      <xdr:rowOff>28575</xdr:rowOff>
    </xdr:from>
    <xdr:to>
      <xdr:col>6</xdr:col>
      <xdr:colOff>567509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57435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20</xdr:row>
      <xdr:rowOff>38100</xdr:rowOff>
    </xdr:from>
    <xdr:to>
      <xdr:col>6</xdr:col>
      <xdr:colOff>590423</xdr:colOff>
      <xdr:row>20</xdr:row>
      <xdr:rowOff>563700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4008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22</xdr:row>
      <xdr:rowOff>47625</xdr:rowOff>
    </xdr:from>
    <xdr:to>
      <xdr:col>6</xdr:col>
      <xdr:colOff>580849</xdr:colOff>
      <xdr:row>23</xdr:row>
      <xdr:rowOff>1725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58025"/>
          <a:ext cx="5141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24</xdr:row>
      <xdr:rowOff>19050</xdr:rowOff>
    </xdr:from>
    <xdr:to>
      <xdr:col>7</xdr:col>
      <xdr:colOff>5534</xdr:colOff>
      <xdr:row>24</xdr:row>
      <xdr:rowOff>544650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677150"/>
          <a:ext cx="54845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28575</xdr:rowOff>
    </xdr:from>
    <xdr:to>
      <xdr:col>7</xdr:col>
      <xdr:colOff>5534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334375"/>
          <a:ext cx="54845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28</xdr:row>
      <xdr:rowOff>28575</xdr:rowOff>
    </xdr:from>
    <xdr:to>
      <xdr:col>7</xdr:col>
      <xdr:colOff>9398</xdr:colOff>
      <xdr:row>28</xdr:row>
      <xdr:rowOff>554175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982075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30</xdr:row>
      <xdr:rowOff>38100</xdr:rowOff>
    </xdr:from>
    <xdr:to>
      <xdr:col>6</xdr:col>
      <xdr:colOff>580898</xdr:colOff>
      <xdr:row>30</xdr:row>
      <xdr:rowOff>563700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96393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32</xdr:row>
      <xdr:rowOff>38100</xdr:rowOff>
    </xdr:from>
    <xdr:to>
      <xdr:col>6</xdr:col>
      <xdr:colOff>571373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02870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34</xdr:row>
      <xdr:rowOff>38100</xdr:rowOff>
    </xdr:from>
    <xdr:to>
      <xdr:col>6</xdr:col>
      <xdr:colOff>580898</xdr:colOff>
      <xdr:row>34</xdr:row>
      <xdr:rowOff>563700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09347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28575</xdr:rowOff>
    </xdr:from>
    <xdr:to>
      <xdr:col>6</xdr:col>
      <xdr:colOff>580898</xdr:colOff>
      <xdr:row>36</xdr:row>
      <xdr:rowOff>554175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15728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38</xdr:row>
      <xdr:rowOff>28575</xdr:rowOff>
    </xdr:from>
    <xdr:to>
      <xdr:col>6</xdr:col>
      <xdr:colOff>584602</xdr:colOff>
      <xdr:row>38</xdr:row>
      <xdr:rowOff>554175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22205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28575</xdr:rowOff>
    </xdr:from>
    <xdr:to>
      <xdr:col>6</xdr:col>
      <xdr:colOff>571373</xdr:colOff>
      <xdr:row>10</xdr:row>
      <xdr:rowOff>554175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1527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12</xdr:row>
      <xdr:rowOff>47625</xdr:rowOff>
    </xdr:from>
    <xdr:to>
      <xdr:col>6</xdr:col>
      <xdr:colOff>580898</xdr:colOff>
      <xdr:row>13</xdr:row>
      <xdr:rowOff>1725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952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571373</xdr:colOff>
      <xdr:row>14</xdr:row>
      <xdr:rowOff>554175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448175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16</xdr:row>
      <xdr:rowOff>38100</xdr:rowOff>
    </xdr:from>
    <xdr:to>
      <xdr:col>6</xdr:col>
      <xdr:colOff>565552</xdr:colOff>
      <xdr:row>16</xdr:row>
      <xdr:rowOff>563700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105400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18</xdr:row>
      <xdr:rowOff>28575</xdr:rowOff>
    </xdr:from>
    <xdr:to>
      <xdr:col>6</xdr:col>
      <xdr:colOff>567509</xdr:colOff>
      <xdr:row>18</xdr:row>
      <xdr:rowOff>554175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5743575"/>
          <a:ext cx="52940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20</xdr:row>
      <xdr:rowOff>38100</xdr:rowOff>
    </xdr:from>
    <xdr:to>
      <xdr:col>6</xdr:col>
      <xdr:colOff>599948</xdr:colOff>
      <xdr:row>20</xdr:row>
      <xdr:rowOff>563700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4008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22</xdr:row>
      <xdr:rowOff>47625</xdr:rowOff>
    </xdr:from>
    <xdr:to>
      <xdr:col>6</xdr:col>
      <xdr:colOff>580849</xdr:colOff>
      <xdr:row>23</xdr:row>
      <xdr:rowOff>1725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58025"/>
          <a:ext cx="514174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24</xdr:row>
      <xdr:rowOff>19050</xdr:rowOff>
    </xdr:from>
    <xdr:to>
      <xdr:col>7</xdr:col>
      <xdr:colOff>5534</xdr:colOff>
      <xdr:row>24</xdr:row>
      <xdr:rowOff>544650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677150"/>
          <a:ext cx="54845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28575</xdr:rowOff>
    </xdr:from>
    <xdr:to>
      <xdr:col>7</xdr:col>
      <xdr:colOff>5534</xdr:colOff>
      <xdr:row>26</xdr:row>
      <xdr:rowOff>554175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334375"/>
          <a:ext cx="548459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28</xdr:row>
      <xdr:rowOff>28575</xdr:rowOff>
    </xdr:from>
    <xdr:to>
      <xdr:col>7</xdr:col>
      <xdr:colOff>9398</xdr:colOff>
      <xdr:row>28</xdr:row>
      <xdr:rowOff>554175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982075"/>
          <a:ext cx="55232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30</xdr:row>
      <xdr:rowOff>38100</xdr:rowOff>
    </xdr:from>
    <xdr:to>
      <xdr:col>6</xdr:col>
      <xdr:colOff>580898</xdr:colOff>
      <xdr:row>30</xdr:row>
      <xdr:rowOff>563700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96393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32</xdr:row>
      <xdr:rowOff>38100</xdr:rowOff>
    </xdr:from>
    <xdr:to>
      <xdr:col>6</xdr:col>
      <xdr:colOff>571373</xdr:colOff>
      <xdr:row>32</xdr:row>
      <xdr:rowOff>563700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02870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34</xdr:row>
      <xdr:rowOff>38100</xdr:rowOff>
    </xdr:from>
    <xdr:to>
      <xdr:col>6</xdr:col>
      <xdr:colOff>580898</xdr:colOff>
      <xdr:row>34</xdr:row>
      <xdr:rowOff>563700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09347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36</xdr:row>
      <xdr:rowOff>38100</xdr:rowOff>
    </xdr:from>
    <xdr:to>
      <xdr:col>6</xdr:col>
      <xdr:colOff>599948</xdr:colOff>
      <xdr:row>36</xdr:row>
      <xdr:rowOff>563700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1582400"/>
          <a:ext cx="533273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38</xdr:row>
      <xdr:rowOff>28575</xdr:rowOff>
    </xdr:from>
    <xdr:to>
      <xdr:col>6</xdr:col>
      <xdr:colOff>584602</xdr:colOff>
      <xdr:row>38</xdr:row>
      <xdr:rowOff>554175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2220575"/>
          <a:ext cx="517927" cy="5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2"/>
  <sheetViews>
    <sheetView topLeftCell="A22" zoomScaleNormal="100" workbookViewId="0">
      <selection activeCell="O33" sqref="O33"/>
    </sheetView>
  </sheetViews>
  <sheetFormatPr defaultRowHeight="15" x14ac:dyDescent="0.25"/>
  <cols>
    <col min="4" max="4" width="9.140625" style="34"/>
    <col min="5" max="5" width="8.85546875" style="1"/>
    <col min="6" max="6" width="8.85546875" style="3"/>
    <col min="7" max="7" width="8.85546875" style="1"/>
    <col min="8" max="8" width="8.85546875" style="4"/>
    <col min="9" max="9" width="8.85546875" style="1"/>
    <col min="10" max="10" width="8.85546875" style="2"/>
    <col min="11" max="11" width="8.85546875" style="1"/>
    <col min="12" max="12" width="8.85546875" style="2"/>
    <col min="13" max="13" width="8.85546875" style="35"/>
    <col min="14" max="14" width="8.85546875" style="2"/>
    <col min="15" max="15" width="8.85546875" style="1"/>
    <col min="16" max="16" width="8.85546875" style="2"/>
    <col min="17" max="17" width="8.85546875" style="1"/>
    <col min="18" max="18" width="8.85546875" style="2"/>
    <col min="19" max="19" width="8.85546875" style="1"/>
    <col min="20" max="20" width="8.85546875" style="2"/>
    <col min="21" max="21" width="8.85546875" style="1"/>
    <col min="22" max="22" width="8.85546875" style="2"/>
    <col min="23" max="23" width="8.85546875" style="1"/>
    <col min="24" max="24" width="8.85546875" style="2"/>
    <col min="25" max="25" width="8.85546875" style="1"/>
    <col min="26" max="26" width="8.85546875" style="2"/>
    <col min="27" max="27" width="8.85546875" style="1"/>
    <col min="28" max="28" width="8.85546875" style="2"/>
    <col min="29" max="29" width="8.85546875" style="1"/>
    <col min="30" max="30" width="8.85546875" style="2"/>
  </cols>
  <sheetData>
    <row r="1" spans="1:35" ht="18" customHeigh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45" customHeight="1" x14ac:dyDescent="0.2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5" ht="45" customHeight="1" x14ac:dyDescent="0.25">
      <c r="A3" s="7" t="s">
        <v>2</v>
      </c>
      <c r="B3" s="7"/>
      <c r="C3" s="7" t="s">
        <v>3</v>
      </c>
      <c r="D3" s="28">
        <v>234</v>
      </c>
      <c r="E3" s="8"/>
      <c r="F3" s="9" t="s">
        <v>0</v>
      </c>
      <c r="G3" s="8"/>
      <c r="H3" s="7" t="s">
        <v>3</v>
      </c>
      <c r="I3" s="36">
        <v>175</v>
      </c>
      <c r="J3" s="11"/>
      <c r="L3" s="40" t="s">
        <v>4</v>
      </c>
      <c r="M3" s="37" t="s">
        <v>5</v>
      </c>
      <c r="N3" s="36">
        <v>5</v>
      </c>
    </row>
    <row r="4" spans="1:35" ht="6.6" customHeight="1" x14ac:dyDescent="0.25">
      <c r="A4" s="7"/>
      <c r="B4" s="7"/>
      <c r="C4" s="7"/>
      <c r="D4" s="29"/>
      <c r="E4" s="8"/>
      <c r="F4" s="9"/>
      <c r="G4" s="8"/>
      <c r="H4" s="7"/>
      <c r="I4" s="29"/>
      <c r="J4" s="11"/>
      <c r="K4" s="8"/>
      <c r="M4" s="37"/>
      <c r="N4" s="29"/>
    </row>
    <row r="5" spans="1:35" ht="45" customHeight="1" x14ac:dyDescent="0.25">
      <c r="A5" s="7"/>
      <c r="B5" s="7"/>
      <c r="C5" s="7" t="s">
        <v>6</v>
      </c>
      <c r="D5" s="28">
        <v>242</v>
      </c>
      <c r="E5" s="8"/>
      <c r="F5" s="9"/>
      <c r="G5" s="8"/>
      <c r="H5" s="7" t="s">
        <v>6</v>
      </c>
      <c r="I5" s="36">
        <v>174</v>
      </c>
      <c r="J5" s="11"/>
      <c r="K5" s="8"/>
      <c r="M5" s="37" t="s">
        <v>7</v>
      </c>
      <c r="N5" s="36">
        <v>11</v>
      </c>
    </row>
    <row r="6" spans="1:35" ht="6.6" customHeight="1" x14ac:dyDescent="0.25">
      <c r="A6" s="7"/>
      <c r="B6" s="7"/>
      <c r="C6" s="7"/>
      <c r="D6" s="29"/>
      <c r="E6" s="8"/>
      <c r="F6" s="9"/>
      <c r="G6" s="8"/>
      <c r="H6" s="7"/>
      <c r="I6" s="29"/>
      <c r="J6" s="11"/>
      <c r="K6" s="8"/>
      <c r="M6" s="37"/>
      <c r="N6" s="29"/>
    </row>
    <row r="7" spans="1:35" ht="45" customHeight="1" x14ac:dyDescent="0.25">
      <c r="A7" s="7"/>
      <c r="B7" s="7"/>
      <c r="C7" s="7" t="s">
        <v>1</v>
      </c>
      <c r="D7" s="28">
        <f>SUM(D3+D5)</f>
        <v>476</v>
      </c>
      <c r="E7" s="8"/>
      <c r="F7" s="9"/>
      <c r="G7" s="8"/>
      <c r="H7" s="7" t="s">
        <v>1</v>
      </c>
      <c r="I7" s="36">
        <f>SUM(I3+I5)</f>
        <v>349</v>
      </c>
      <c r="J7" s="41">
        <f>SUM(I7/D7)</f>
        <v>0.73319327731092432</v>
      </c>
      <c r="K7" s="8"/>
      <c r="M7" s="37" t="s">
        <v>8</v>
      </c>
      <c r="N7" s="36">
        <v>0</v>
      </c>
    </row>
    <row r="8" spans="1:35" x14ac:dyDescent="0.25">
      <c r="A8" s="7"/>
      <c r="B8" s="7"/>
      <c r="C8" s="7"/>
      <c r="D8" s="29"/>
      <c r="E8" s="8"/>
      <c r="F8" s="9"/>
      <c r="G8" s="8"/>
      <c r="H8" s="13"/>
      <c r="I8" s="8"/>
      <c r="J8" s="11"/>
      <c r="K8" s="8"/>
      <c r="L8" s="11"/>
      <c r="M8" s="37"/>
      <c r="N8" s="11"/>
    </row>
    <row r="9" spans="1:35" x14ac:dyDescent="0.25">
      <c r="A9" s="15" t="s">
        <v>9</v>
      </c>
      <c r="B9" s="15"/>
      <c r="C9" s="15"/>
      <c r="D9" s="30" t="s">
        <v>10</v>
      </c>
      <c r="E9" s="16"/>
      <c r="F9" s="17" t="s">
        <v>11</v>
      </c>
      <c r="G9" s="16"/>
      <c r="H9" s="18" t="s">
        <v>12</v>
      </c>
      <c r="I9" s="16"/>
      <c r="J9" s="19"/>
      <c r="K9" s="16"/>
      <c r="L9" s="19"/>
      <c r="M9" s="38"/>
      <c r="N9" s="19"/>
    </row>
    <row r="10" spans="1:35" ht="6.6" customHeight="1" x14ac:dyDescent="0.25">
      <c r="A10" s="21"/>
      <c r="B10" s="21"/>
      <c r="C10" s="21"/>
      <c r="D10" s="31"/>
      <c r="E10" s="22"/>
      <c r="F10" s="23"/>
      <c r="G10" s="22"/>
      <c r="H10" s="24"/>
      <c r="I10" s="22"/>
      <c r="J10" s="25"/>
      <c r="K10" s="22"/>
      <c r="L10" s="25"/>
      <c r="M10" s="39"/>
      <c r="N10" s="25"/>
    </row>
    <row r="11" spans="1:35" ht="45" customHeight="1" x14ac:dyDescent="0.25">
      <c r="A11" s="7" t="s">
        <v>35</v>
      </c>
      <c r="B11" s="7"/>
      <c r="C11" s="7"/>
      <c r="D11" s="32">
        <v>72</v>
      </c>
      <c r="E11" s="8"/>
      <c r="F11" s="36">
        <v>4</v>
      </c>
      <c r="G11" s="8"/>
      <c r="H11" s="13" t="s">
        <v>37</v>
      </c>
      <c r="I11" s="8"/>
      <c r="J11" s="11"/>
      <c r="K11" s="8"/>
      <c r="L11" s="11"/>
      <c r="M11" s="36">
        <v>11</v>
      </c>
      <c r="N11" s="11"/>
    </row>
    <row r="12" spans="1:35" ht="6.6" customHeight="1" x14ac:dyDescent="0.25">
      <c r="A12" s="7"/>
      <c r="B12" s="7"/>
      <c r="C12" s="7"/>
      <c r="D12" s="29"/>
      <c r="E12" s="8"/>
      <c r="F12" s="9"/>
      <c r="G12" s="8"/>
      <c r="H12" s="13"/>
      <c r="I12" s="8"/>
      <c r="J12" s="11"/>
      <c r="K12" s="8"/>
      <c r="L12" s="11"/>
      <c r="M12" s="37"/>
      <c r="N12" s="11"/>
    </row>
    <row r="13" spans="1:35" ht="45" customHeight="1" x14ac:dyDescent="0.25">
      <c r="A13" s="7"/>
      <c r="B13" s="7"/>
      <c r="C13" s="7"/>
      <c r="D13" s="29"/>
      <c r="E13" s="8"/>
      <c r="F13" s="9"/>
      <c r="G13" s="8"/>
      <c r="H13" s="27" t="s">
        <v>36</v>
      </c>
      <c r="I13" s="8"/>
      <c r="J13" s="11"/>
      <c r="K13" s="8"/>
      <c r="L13" s="11"/>
      <c r="M13" s="36">
        <v>0</v>
      </c>
      <c r="N13" s="11"/>
    </row>
    <row r="14" spans="1:35" ht="6.6" customHeight="1" x14ac:dyDescent="0.25">
      <c r="A14" s="7"/>
      <c r="B14" s="7"/>
      <c r="C14" s="7"/>
      <c r="D14" s="29"/>
      <c r="E14" s="8"/>
      <c r="F14" s="9"/>
      <c r="G14" s="8"/>
      <c r="H14" s="13"/>
      <c r="I14" s="8"/>
      <c r="J14" s="11"/>
      <c r="K14" s="8"/>
      <c r="L14" s="11"/>
      <c r="M14" s="37"/>
      <c r="N14" s="11"/>
      <c r="P14" s="4"/>
    </row>
    <row r="15" spans="1:35" ht="45" customHeight="1" x14ac:dyDescent="0.25">
      <c r="A15" s="7"/>
      <c r="B15" s="7"/>
      <c r="C15" s="7"/>
      <c r="D15" s="29"/>
      <c r="E15" s="8"/>
      <c r="F15" s="9"/>
      <c r="G15" s="8"/>
      <c r="H15" s="13" t="s">
        <v>38</v>
      </c>
      <c r="I15" s="8"/>
      <c r="J15" s="11"/>
      <c r="K15" s="8"/>
      <c r="L15" s="11"/>
      <c r="M15" s="36">
        <v>55</v>
      </c>
      <c r="N15" s="11"/>
    </row>
    <row r="16" spans="1:35" ht="6.6" customHeight="1" x14ac:dyDescent="0.25">
      <c r="A16" s="7"/>
      <c r="B16" s="7"/>
      <c r="C16" s="7"/>
      <c r="D16" s="29"/>
      <c r="E16" s="8"/>
      <c r="F16" s="9"/>
      <c r="G16" s="8"/>
      <c r="H16" s="13"/>
      <c r="I16" s="8"/>
      <c r="J16" s="11"/>
      <c r="K16" s="8"/>
      <c r="L16" s="11"/>
      <c r="M16" s="37"/>
      <c r="N16" s="11"/>
      <c r="P16" s="4"/>
    </row>
    <row r="17" spans="1:16" ht="45" customHeight="1" x14ac:dyDescent="0.25">
      <c r="A17" s="7"/>
      <c r="B17" s="7"/>
      <c r="C17" s="7"/>
      <c r="D17" s="29"/>
      <c r="E17" s="8"/>
      <c r="F17" s="9"/>
      <c r="G17" s="8"/>
      <c r="H17" s="27" t="s">
        <v>13</v>
      </c>
      <c r="I17" s="8"/>
      <c r="J17" s="11"/>
      <c r="K17" s="8"/>
      <c r="L17" s="11"/>
      <c r="M17" s="36">
        <v>2</v>
      </c>
      <c r="N17" s="11"/>
    </row>
    <row r="18" spans="1:16" ht="6.6" customHeight="1" x14ac:dyDescent="0.25">
      <c r="A18" s="21"/>
      <c r="B18" s="21"/>
      <c r="C18" s="21"/>
      <c r="D18" s="31"/>
      <c r="E18" s="22"/>
      <c r="F18" s="23"/>
      <c r="G18" s="22"/>
      <c r="H18" s="24"/>
      <c r="I18" s="22"/>
      <c r="J18" s="25"/>
      <c r="K18" s="22"/>
      <c r="L18" s="25"/>
      <c r="M18" s="39"/>
      <c r="N18" s="25"/>
    </row>
    <row r="19" spans="1:16" ht="45" customHeight="1" x14ac:dyDescent="0.25">
      <c r="A19" s="7" t="s">
        <v>34</v>
      </c>
      <c r="B19" s="7"/>
      <c r="C19" s="7"/>
      <c r="D19" s="32">
        <v>35</v>
      </c>
      <c r="E19" s="8"/>
      <c r="F19" s="36">
        <v>3</v>
      </c>
      <c r="G19" s="8"/>
      <c r="H19" s="27" t="s">
        <v>14</v>
      </c>
      <c r="I19" s="8"/>
      <c r="J19" s="11"/>
      <c r="K19" s="8"/>
      <c r="L19" s="11"/>
      <c r="M19" s="36">
        <v>32</v>
      </c>
      <c r="N19" s="11"/>
    </row>
    <row r="20" spans="1:16" ht="6.6" customHeight="1" x14ac:dyDescent="0.25">
      <c r="A20" s="21"/>
      <c r="B20" s="21"/>
      <c r="C20" s="21"/>
      <c r="D20" s="31"/>
      <c r="E20" s="22"/>
      <c r="F20" s="23"/>
      <c r="G20" s="22"/>
      <c r="H20" s="24"/>
      <c r="I20" s="22"/>
      <c r="J20" s="25"/>
      <c r="K20" s="22"/>
      <c r="L20" s="25"/>
      <c r="M20" s="39"/>
      <c r="N20" s="25"/>
    </row>
    <row r="21" spans="1:16" ht="45" customHeight="1" x14ac:dyDescent="0.25">
      <c r="A21" s="7" t="s">
        <v>21</v>
      </c>
      <c r="B21" s="7"/>
      <c r="C21" s="7"/>
      <c r="D21" s="32">
        <v>26</v>
      </c>
      <c r="E21" s="8"/>
      <c r="F21" s="36">
        <v>1</v>
      </c>
      <c r="G21" s="8"/>
      <c r="H21" s="13" t="s">
        <v>22</v>
      </c>
      <c r="I21" s="8"/>
      <c r="J21" s="11"/>
      <c r="K21" s="8"/>
      <c r="L21" s="11"/>
      <c r="M21" s="36">
        <v>25</v>
      </c>
      <c r="N21" s="11"/>
    </row>
    <row r="22" spans="1:16" ht="6.6" customHeight="1" x14ac:dyDescent="0.25">
      <c r="A22" s="21"/>
      <c r="B22" s="21"/>
      <c r="C22" s="21"/>
      <c r="D22" s="31"/>
      <c r="E22" s="22"/>
      <c r="F22" s="23"/>
      <c r="G22" s="22"/>
      <c r="H22" s="24"/>
      <c r="I22" s="22"/>
      <c r="J22" s="25"/>
      <c r="K22" s="22"/>
      <c r="L22" s="25"/>
      <c r="M22" s="39"/>
      <c r="N22" s="25"/>
    </row>
    <row r="23" spans="1:16" ht="45" customHeight="1" x14ac:dyDescent="0.25">
      <c r="A23" s="7" t="s">
        <v>23</v>
      </c>
      <c r="B23" s="7"/>
      <c r="C23" s="7"/>
      <c r="D23" s="32">
        <v>4</v>
      </c>
      <c r="E23" s="8"/>
      <c r="F23" s="36">
        <v>0</v>
      </c>
      <c r="G23" s="8"/>
      <c r="H23" s="13" t="s">
        <v>24</v>
      </c>
      <c r="I23" s="8"/>
      <c r="J23" s="11"/>
      <c r="K23" s="8"/>
      <c r="L23" s="11"/>
      <c r="M23" s="36">
        <v>4</v>
      </c>
      <c r="N23" s="11"/>
    </row>
    <row r="24" spans="1:16" ht="6.6" customHeight="1" x14ac:dyDescent="0.25">
      <c r="A24" s="21"/>
      <c r="B24" s="21"/>
      <c r="C24" s="21"/>
      <c r="D24" s="31"/>
      <c r="E24" s="22"/>
      <c r="F24" s="23"/>
      <c r="G24" s="22"/>
      <c r="H24" s="24"/>
      <c r="I24" s="22"/>
      <c r="J24" s="25"/>
      <c r="K24" s="22"/>
      <c r="L24" s="25"/>
      <c r="M24" s="39"/>
      <c r="N24" s="25"/>
    </row>
    <row r="25" spans="1:16" ht="45" customHeight="1" x14ac:dyDescent="0.25">
      <c r="A25" s="7" t="s">
        <v>39</v>
      </c>
      <c r="B25" s="7"/>
      <c r="C25" s="7"/>
      <c r="D25" s="32">
        <v>6</v>
      </c>
      <c r="E25" s="8"/>
      <c r="F25" s="36">
        <v>1</v>
      </c>
      <c r="G25" s="8"/>
      <c r="H25" s="27" t="s">
        <v>40</v>
      </c>
      <c r="I25" s="8"/>
      <c r="J25" s="11"/>
      <c r="K25" s="8"/>
      <c r="L25" s="11"/>
      <c r="M25" s="36">
        <v>5</v>
      </c>
      <c r="N25" s="11"/>
    </row>
    <row r="26" spans="1:16" ht="6.6" customHeight="1" x14ac:dyDescent="0.25">
      <c r="A26" s="21"/>
      <c r="B26" s="21"/>
      <c r="C26" s="21"/>
      <c r="D26" s="31"/>
      <c r="E26" s="22"/>
      <c r="F26" s="23"/>
      <c r="G26" s="22"/>
      <c r="H26" s="24"/>
      <c r="I26" s="22"/>
      <c r="J26" s="25"/>
      <c r="K26" s="22"/>
      <c r="L26" s="25"/>
      <c r="M26" s="39"/>
      <c r="N26" s="25"/>
    </row>
    <row r="27" spans="1:16" ht="45" customHeight="1" x14ac:dyDescent="0.25">
      <c r="A27" s="7" t="s">
        <v>25</v>
      </c>
      <c r="B27" s="7"/>
      <c r="C27" s="7"/>
      <c r="D27" s="32">
        <v>1</v>
      </c>
      <c r="E27" s="8"/>
      <c r="F27" s="36">
        <v>0</v>
      </c>
      <c r="G27" s="8"/>
      <c r="H27" s="13" t="s">
        <v>26</v>
      </c>
      <c r="I27" s="8"/>
      <c r="J27" s="11"/>
      <c r="K27" s="8"/>
      <c r="L27" s="11"/>
      <c r="M27" s="36">
        <v>1</v>
      </c>
      <c r="N27" s="11"/>
    </row>
    <row r="28" spans="1:16" ht="6.6" customHeight="1" x14ac:dyDescent="0.25">
      <c r="A28" s="21"/>
      <c r="B28" s="21"/>
      <c r="C28" s="21"/>
      <c r="D28" s="31"/>
      <c r="E28" s="22"/>
      <c r="F28" s="23"/>
      <c r="G28" s="22"/>
      <c r="H28" s="24"/>
      <c r="I28" s="22"/>
      <c r="J28" s="25"/>
      <c r="K28" s="22"/>
      <c r="L28" s="25"/>
      <c r="M28" s="39"/>
      <c r="N28" s="25"/>
    </row>
    <row r="29" spans="1:16" ht="45" customHeight="1" x14ac:dyDescent="0.25">
      <c r="A29" s="7" t="s">
        <v>19</v>
      </c>
      <c r="B29" s="7"/>
      <c r="C29" s="7"/>
      <c r="D29" s="32">
        <v>180</v>
      </c>
      <c r="E29" s="8"/>
      <c r="F29" s="36">
        <v>4</v>
      </c>
      <c r="G29" s="8"/>
      <c r="H29" s="27" t="s">
        <v>31</v>
      </c>
      <c r="I29" s="8"/>
      <c r="J29" s="11"/>
      <c r="K29" s="8"/>
      <c r="L29" s="11"/>
      <c r="M29" s="36">
        <v>0</v>
      </c>
      <c r="N29" s="11"/>
    </row>
    <row r="30" spans="1:16" ht="6.6" customHeight="1" x14ac:dyDescent="0.25">
      <c r="A30" s="7"/>
      <c r="B30" s="7"/>
      <c r="C30" s="7"/>
      <c r="D30" s="29"/>
      <c r="E30" s="8"/>
      <c r="F30" s="9"/>
      <c r="G30" s="8"/>
      <c r="H30" s="13"/>
      <c r="I30" s="8"/>
      <c r="J30" s="11"/>
      <c r="K30" s="8"/>
      <c r="L30" s="11"/>
      <c r="M30" s="37"/>
      <c r="N30" s="11"/>
      <c r="P30" s="4"/>
    </row>
    <row r="31" spans="1:16" ht="45" customHeight="1" x14ac:dyDescent="0.25">
      <c r="A31" s="7"/>
      <c r="B31" s="7"/>
      <c r="C31" s="7"/>
      <c r="D31" s="29"/>
      <c r="E31" s="8"/>
      <c r="F31" s="9"/>
      <c r="G31" s="8"/>
      <c r="H31" s="13" t="s">
        <v>32</v>
      </c>
      <c r="I31" s="8"/>
      <c r="J31" s="11"/>
      <c r="K31" s="8"/>
      <c r="L31" s="11"/>
      <c r="M31" s="36">
        <v>107</v>
      </c>
      <c r="N31" s="11"/>
    </row>
    <row r="32" spans="1:16" ht="6.6" customHeight="1" x14ac:dyDescent="0.25">
      <c r="A32" s="7"/>
      <c r="B32" s="7"/>
      <c r="C32" s="7"/>
      <c r="D32" s="29"/>
      <c r="E32" s="8"/>
      <c r="F32" s="9"/>
      <c r="G32" s="8"/>
      <c r="H32" s="13"/>
      <c r="I32" s="8"/>
      <c r="J32" s="11"/>
      <c r="K32" s="8"/>
      <c r="L32" s="11"/>
      <c r="M32" s="37"/>
      <c r="N32" s="11"/>
      <c r="P32" s="4"/>
    </row>
    <row r="33" spans="1:16" ht="45" customHeight="1" x14ac:dyDescent="0.25">
      <c r="A33" s="7"/>
      <c r="B33" s="7"/>
      <c r="C33" s="7"/>
      <c r="D33" s="29"/>
      <c r="E33" s="8"/>
      <c r="F33" s="9"/>
      <c r="G33" s="8"/>
      <c r="H33" s="13" t="s">
        <v>15</v>
      </c>
      <c r="I33" s="8"/>
      <c r="J33" s="11"/>
      <c r="K33" s="8"/>
      <c r="L33" s="11"/>
      <c r="M33" s="36">
        <v>29</v>
      </c>
      <c r="N33" s="11"/>
    </row>
    <row r="34" spans="1:16" ht="6.6" customHeight="1" x14ac:dyDescent="0.25">
      <c r="A34" s="7"/>
      <c r="B34" s="7"/>
      <c r="C34" s="7"/>
      <c r="D34" s="29"/>
      <c r="E34" s="8"/>
      <c r="F34" s="9"/>
      <c r="G34" s="8"/>
      <c r="H34" s="13"/>
      <c r="I34" s="8"/>
      <c r="J34" s="11"/>
      <c r="K34" s="8"/>
      <c r="L34" s="11"/>
      <c r="M34" s="37"/>
      <c r="N34" s="11"/>
      <c r="P34" s="4"/>
    </row>
    <row r="35" spans="1:16" ht="45" customHeight="1" x14ac:dyDescent="0.25">
      <c r="A35" s="7"/>
      <c r="B35" s="7"/>
      <c r="C35" s="7"/>
      <c r="D35" s="29"/>
      <c r="E35" s="8"/>
      <c r="F35" s="9"/>
      <c r="G35" s="8"/>
      <c r="H35" s="13" t="s">
        <v>33</v>
      </c>
      <c r="I35" s="8"/>
      <c r="J35" s="11"/>
      <c r="K35" s="8"/>
      <c r="L35" s="11"/>
      <c r="M35" s="36">
        <v>40</v>
      </c>
      <c r="N35" s="11"/>
    </row>
    <row r="36" spans="1:16" ht="6.6" customHeight="1" x14ac:dyDescent="0.25">
      <c r="A36" s="21"/>
      <c r="B36" s="21"/>
      <c r="C36" s="21"/>
      <c r="D36" s="31"/>
      <c r="E36" s="22"/>
      <c r="F36" s="23"/>
      <c r="G36" s="22"/>
      <c r="H36" s="24"/>
      <c r="I36" s="22"/>
      <c r="J36" s="25"/>
      <c r="K36" s="22"/>
      <c r="L36" s="25"/>
      <c r="M36" s="39"/>
      <c r="N36" s="25"/>
    </row>
    <row r="37" spans="1:16" ht="45" customHeight="1" x14ac:dyDescent="0.25">
      <c r="A37" s="7" t="s">
        <v>29</v>
      </c>
      <c r="B37" s="7"/>
      <c r="C37" s="7"/>
      <c r="D37" s="32">
        <v>8</v>
      </c>
      <c r="E37" s="8"/>
      <c r="F37" s="36">
        <v>0</v>
      </c>
      <c r="G37" s="8"/>
      <c r="H37" s="27" t="s">
        <v>30</v>
      </c>
      <c r="I37" s="8"/>
      <c r="J37" s="11"/>
      <c r="K37" s="8"/>
      <c r="L37" s="11"/>
      <c r="M37" s="36">
        <v>8</v>
      </c>
      <c r="N37" s="11"/>
    </row>
    <row r="38" spans="1:16" ht="6.6" customHeight="1" x14ac:dyDescent="0.25">
      <c r="A38" s="21"/>
      <c r="B38" s="21"/>
      <c r="C38" s="21"/>
      <c r="D38" s="31"/>
      <c r="E38" s="22"/>
      <c r="F38" s="23"/>
      <c r="G38" s="22"/>
      <c r="H38" s="24"/>
      <c r="I38" s="22"/>
      <c r="J38" s="25"/>
      <c r="K38" s="22"/>
      <c r="L38" s="25"/>
      <c r="M38" s="39"/>
      <c r="N38" s="25"/>
    </row>
    <row r="39" spans="1:16" ht="45" customHeight="1" x14ac:dyDescent="0.25">
      <c r="A39" s="7" t="s">
        <v>27</v>
      </c>
      <c r="B39" s="7"/>
      <c r="C39" s="7"/>
      <c r="D39" s="32">
        <v>1</v>
      </c>
      <c r="E39" s="8"/>
      <c r="F39" s="36">
        <v>0</v>
      </c>
      <c r="G39" s="8"/>
      <c r="H39" s="13" t="s">
        <v>28</v>
      </c>
      <c r="I39" s="8"/>
      <c r="J39" s="11"/>
      <c r="K39" s="8"/>
      <c r="L39" s="11"/>
      <c r="M39" s="36">
        <v>1</v>
      </c>
      <c r="N39" s="11"/>
    </row>
    <row r="40" spans="1:16" ht="6.6" customHeight="1" x14ac:dyDescent="0.25">
      <c r="A40" s="21"/>
      <c r="B40" s="21"/>
      <c r="C40" s="21"/>
      <c r="D40" s="31"/>
      <c r="E40" s="22"/>
      <c r="F40" s="23"/>
      <c r="G40" s="22"/>
      <c r="H40" s="24"/>
      <c r="I40" s="22"/>
      <c r="J40" s="25"/>
      <c r="K40" s="22"/>
      <c r="L40" s="25"/>
      <c r="M40" s="39"/>
      <c r="N40" s="25"/>
    </row>
    <row r="41" spans="1:16" ht="15.75" thickBot="1" x14ac:dyDescent="0.3">
      <c r="A41" s="15"/>
      <c r="B41" s="15"/>
      <c r="C41" s="15"/>
      <c r="D41" s="30" t="s">
        <v>16</v>
      </c>
      <c r="E41" s="16"/>
      <c r="F41" s="17" t="s">
        <v>17</v>
      </c>
      <c r="G41" s="16"/>
      <c r="H41" s="18"/>
      <c r="I41" s="16"/>
      <c r="J41" s="19"/>
      <c r="K41" s="16"/>
      <c r="L41" s="19"/>
      <c r="M41" s="38" t="s">
        <v>18</v>
      </c>
      <c r="N41" s="19"/>
      <c r="O41" s="44" t="s">
        <v>42</v>
      </c>
    </row>
    <row r="42" spans="1:16" ht="45" customHeight="1" thickBot="1" x14ac:dyDescent="0.3">
      <c r="A42" s="7"/>
      <c r="B42" s="7"/>
      <c r="C42" s="7"/>
      <c r="D42" s="33">
        <f>SUM(D11:D41)</f>
        <v>333</v>
      </c>
      <c r="E42" s="8"/>
      <c r="F42" s="33">
        <f>SUM(F11:F41)</f>
        <v>13</v>
      </c>
      <c r="G42" s="8"/>
      <c r="H42" s="13"/>
      <c r="I42" s="8"/>
      <c r="J42" s="11"/>
      <c r="K42" s="8"/>
      <c r="L42" s="11"/>
      <c r="M42" s="33">
        <f>SUM(M11:M41)</f>
        <v>320</v>
      </c>
      <c r="N42" s="11"/>
      <c r="O42" s="43">
        <f>SUM(D11:D41)+(N3+N5+N7)</f>
        <v>349</v>
      </c>
    </row>
  </sheetData>
  <sheetProtection selectLockedCells="1"/>
  <mergeCells count="2">
    <mergeCell ref="A1:N1"/>
    <mergeCell ref="A2:N2"/>
  </mergeCells>
  <printOptions horizontalCentered="1"/>
  <pageMargins left="0.23622047244094491" right="0.23622047244094491" top="0.35433070866141736" bottom="0.35433070866141736" header="0.31496062992125984" footer="0.31496062992125984"/>
  <pageSetup paperSize="8" fitToHeight="3"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42"/>
  <sheetViews>
    <sheetView topLeftCell="A25" zoomScaleNormal="100" workbookViewId="0">
      <selection activeCell="N39" sqref="N39"/>
    </sheetView>
  </sheetViews>
  <sheetFormatPr defaultRowHeight="15" x14ac:dyDescent="0.25"/>
  <cols>
    <col min="4" max="4" width="9.140625" style="34"/>
    <col min="5" max="5" width="9.140625" style="1"/>
    <col min="6" max="6" width="9.140625" style="3"/>
    <col min="7" max="7" width="9.140625" style="1"/>
    <col min="8" max="8" width="9.140625" style="4"/>
    <col min="9" max="9" width="9.140625" style="1"/>
    <col min="10" max="10" width="9.140625" style="2"/>
    <col min="11" max="11" width="9.140625" style="1"/>
    <col min="12" max="12" width="9.140625" style="2"/>
    <col min="13" max="13" width="9.140625" style="5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</cols>
  <sheetData>
    <row r="1" spans="1:35" ht="18" customHeigh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45" customHeight="1" x14ac:dyDescent="0.25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5" ht="45" customHeight="1" x14ac:dyDescent="0.25">
      <c r="A3" s="7" t="s">
        <v>2</v>
      </c>
      <c r="B3" s="7"/>
      <c r="C3" s="7" t="s">
        <v>3</v>
      </c>
      <c r="D3" s="28">
        <v>361</v>
      </c>
      <c r="E3" s="8"/>
      <c r="F3" s="9" t="s">
        <v>0</v>
      </c>
      <c r="G3" s="8"/>
      <c r="H3" s="7" t="s">
        <v>3</v>
      </c>
      <c r="I3" s="36">
        <v>271</v>
      </c>
      <c r="J3" s="11"/>
      <c r="L3" s="40" t="s">
        <v>4</v>
      </c>
      <c r="M3" s="12" t="s">
        <v>5</v>
      </c>
      <c r="N3" s="36">
        <v>11</v>
      </c>
    </row>
    <row r="4" spans="1:35" ht="6.6" customHeight="1" x14ac:dyDescent="0.25">
      <c r="A4" s="7"/>
      <c r="B4" s="7"/>
      <c r="C4" s="7"/>
      <c r="D4" s="29"/>
      <c r="E4" s="8"/>
      <c r="F4" s="9"/>
      <c r="G4" s="8"/>
      <c r="H4" s="7"/>
      <c r="I4" s="29"/>
      <c r="J4" s="11"/>
      <c r="K4" s="8"/>
      <c r="M4" s="12"/>
      <c r="N4" s="29"/>
    </row>
    <row r="5" spans="1:35" ht="45" customHeight="1" x14ac:dyDescent="0.25">
      <c r="A5" s="7"/>
      <c r="B5" s="7"/>
      <c r="C5" s="7" t="s">
        <v>6</v>
      </c>
      <c r="D5" s="28">
        <v>374</v>
      </c>
      <c r="E5" s="8"/>
      <c r="F5" s="9"/>
      <c r="G5" s="8"/>
      <c r="H5" s="7" t="s">
        <v>6</v>
      </c>
      <c r="I5" s="36">
        <v>254</v>
      </c>
      <c r="J5" s="11"/>
      <c r="K5" s="8"/>
      <c r="M5" s="12" t="s">
        <v>7</v>
      </c>
      <c r="N5" s="36">
        <v>16</v>
      </c>
    </row>
    <row r="6" spans="1:35" ht="6.6" customHeight="1" x14ac:dyDescent="0.25">
      <c r="A6" s="7"/>
      <c r="B6" s="7"/>
      <c r="C6" s="7"/>
      <c r="D6" s="29"/>
      <c r="E6" s="8"/>
      <c r="F6" s="9"/>
      <c r="G6" s="8"/>
      <c r="H6" s="7"/>
      <c r="I6" s="29"/>
      <c r="J6" s="11"/>
      <c r="K6" s="8"/>
      <c r="M6" s="12"/>
      <c r="N6" s="29"/>
    </row>
    <row r="7" spans="1:35" ht="45" customHeight="1" x14ac:dyDescent="0.25">
      <c r="A7" s="7"/>
      <c r="B7" s="7"/>
      <c r="C7" s="7" t="s">
        <v>1</v>
      </c>
      <c r="D7" s="28">
        <f>SUM(D3+D5)</f>
        <v>735</v>
      </c>
      <c r="E7" s="8"/>
      <c r="F7" s="9"/>
      <c r="G7" s="8"/>
      <c r="H7" s="7" t="s">
        <v>1</v>
      </c>
      <c r="I7" s="36">
        <f>SUM(I3+I5)</f>
        <v>525</v>
      </c>
      <c r="J7" s="41">
        <f>SUM(I7/D7)</f>
        <v>0.7142857142857143</v>
      </c>
      <c r="K7" s="8"/>
      <c r="M7" s="12" t="s">
        <v>8</v>
      </c>
      <c r="N7" s="36">
        <v>0</v>
      </c>
    </row>
    <row r="8" spans="1:35" x14ac:dyDescent="0.25">
      <c r="A8" s="7"/>
      <c r="B8" s="7"/>
      <c r="C8" s="7"/>
      <c r="D8" s="29"/>
      <c r="E8" s="8"/>
      <c r="F8" s="9"/>
      <c r="G8" s="8"/>
      <c r="H8" s="13"/>
      <c r="I8" s="8"/>
      <c r="J8" s="11"/>
      <c r="K8" s="8"/>
      <c r="L8" s="11"/>
      <c r="M8" s="14"/>
      <c r="N8" s="11"/>
    </row>
    <row r="9" spans="1:35" x14ac:dyDescent="0.25">
      <c r="A9" s="15" t="s">
        <v>9</v>
      </c>
      <c r="B9" s="15"/>
      <c r="C9" s="15"/>
      <c r="D9" s="30" t="s">
        <v>10</v>
      </c>
      <c r="E9" s="16"/>
      <c r="F9" s="17" t="s">
        <v>11</v>
      </c>
      <c r="G9" s="16"/>
      <c r="H9" s="18" t="s">
        <v>12</v>
      </c>
      <c r="I9" s="16"/>
      <c r="J9" s="19"/>
      <c r="K9" s="16"/>
      <c r="L9" s="19"/>
      <c r="M9" s="20"/>
      <c r="N9" s="19"/>
    </row>
    <row r="10" spans="1:35" ht="6.6" customHeight="1" x14ac:dyDescent="0.25">
      <c r="A10" s="21"/>
      <c r="B10" s="21"/>
      <c r="C10" s="21"/>
      <c r="D10" s="31"/>
      <c r="E10" s="22"/>
      <c r="F10" s="23"/>
      <c r="G10" s="22"/>
      <c r="H10" s="24"/>
      <c r="I10" s="22"/>
      <c r="J10" s="25"/>
      <c r="K10" s="22"/>
      <c r="L10" s="25"/>
      <c r="M10" s="26"/>
      <c r="N10" s="25"/>
    </row>
    <row r="11" spans="1:35" ht="45" customHeight="1" x14ac:dyDescent="0.25">
      <c r="A11" s="7" t="s">
        <v>35</v>
      </c>
      <c r="B11" s="7"/>
      <c r="C11" s="7"/>
      <c r="D11" s="32">
        <v>116</v>
      </c>
      <c r="E11" s="8"/>
      <c r="F11" s="36">
        <v>3</v>
      </c>
      <c r="G11" s="8"/>
      <c r="H11" s="13" t="s">
        <v>37</v>
      </c>
      <c r="I11" s="8"/>
      <c r="J11" s="11"/>
      <c r="K11" s="8"/>
      <c r="L11" s="11"/>
      <c r="M11" s="36">
        <v>17</v>
      </c>
      <c r="N11" s="11"/>
    </row>
    <row r="12" spans="1:35" ht="6.6" customHeight="1" x14ac:dyDescent="0.25">
      <c r="A12" s="7"/>
      <c r="B12" s="7"/>
      <c r="C12" s="7"/>
      <c r="D12" s="29"/>
      <c r="E12" s="8"/>
      <c r="F12" s="9"/>
      <c r="G12" s="8"/>
      <c r="H12" s="13"/>
      <c r="I12" s="8"/>
      <c r="J12" s="11"/>
      <c r="K12" s="8"/>
      <c r="L12" s="11"/>
      <c r="M12" s="37"/>
      <c r="N12" s="11"/>
    </row>
    <row r="13" spans="1:35" ht="45" customHeight="1" x14ac:dyDescent="0.25">
      <c r="A13" s="7"/>
      <c r="B13" s="7"/>
      <c r="C13" s="7"/>
      <c r="D13" s="29"/>
      <c r="E13" s="8"/>
      <c r="F13" s="9"/>
      <c r="G13" s="8"/>
      <c r="H13" s="27" t="s">
        <v>36</v>
      </c>
      <c r="I13" s="8"/>
      <c r="J13" s="11"/>
      <c r="K13" s="8"/>
      <c r="L13" s="11"/>
      <c r="M13" s="36">
        <v>0</v>
      </c>
      <c r="N13" s="11"/>
    </row>
    <row r="14" spans="1:35" ht="6.6" customHeight="1" x14ac:dyDescent="0.25">
      <c r="A14" s="7"/>
      <c r="B14" s="7"/>
      <c r="C14" s="7"/>
      <c r="D14" s="29"/>
      <c r="E14" s="8"/>
      <c r="F14" s="9"/>
      <c r="G14" s="8"/>
      <c r="H14" s="13"/>
      <c r="I14" s="8"/>
      <c r="J14" s="11"/>
      <c r="K14" s="8"/>
      <c r="L14" s="11"/>
      <c r="M14" s="37"/>
      <c r="N14" s="11"/>
      <c r="P14" s="4"/>
    </row>
    <row r="15" spans="1:35" ht="45" customHeight="1" x14ac:dyDescent="0.25">
      <c r="A15" s="7"/>
      <c r="B15" s="7"/>
      <c r="C15" s="7"/>
      <c r="D15" s="29"/>
      <c r="E15" s="8"/>
      <c r="F15" s="9"/>
      <c r="G15" s="8"/>
      <c r="H15" s="13" t="s">
        <v>38</v>
      </c>
      <c r="I15" s="8"/>
      <c r="J15" s="11"/>
      <c r="K15" s="8"/>
      <c r="L15" s="11"/>
      <c r="M15" s="36">
        <v>88</v>
      </c>
      <c r="N15" s="11"/>
    </row>
    <row r="16" spans="1:35" ht="6.6" customHeight="1" x14ac:dyDescent="0.25">
      <c r="A16" s="7"/>
      <c r="B16" s="7"/>
      <c r="C16" s="7"/>
      <c r="D16" s="29"/>
      <c r="E16" s="8"/>
      <c r="F16" s="9"/>
      <c r="G16" s="8"/>
      <c r="H16" s="13"/>
      <c r="I16" s="8"/>
      <c r="J16" s="11"/>
      <c r="K16" s="8"/>
      <c r="L16" s="11"/>
      <c r="M16" s="37"/>
      <c r="N16" s="11"/>
      <c r="P16" s="4"/>
    </row>
    <row r="17" spans="1:16" ht="45" customHeight="1" x14ac:dyDescent="0.25">
      <c r="A17" s="7"/>
      <c r="B17" s="7"/>
      <c r="C17" s="7"/>
      <c r="D17" s="29"/>
      <c r="E17" s="8"/>
      <c r="F17" s="9"/>
      <c r="G17" s="8"/>
      <c r="H17" s="27" t="s">
        <v>13</v>
      </c>
      <c r="I17" s="8"/>
      <c r="J17" s="11"/>
      <c r="K17" s="8"/>
      <c r="L17" s="11"/>
      <c r="M17" s="36">
        <v>8</v>
      </c>
      <c r="N17" s="11"/>
    </row>
    <row r="18" spans="1:16" ht="6.6" customHeight="1" x14ac:dyDescent="0.25">
      <c r="A18" s="21"/>
      <c r="B18" s="21"/>
      <c r="C18" s="21"/>
      <c r="D18" s="31"/>
      <c r="E18" s="22"/>
      <c r="F18" s="23"/>
      <c r="G18" s="22"/>
      <c r="H18" s="24"/>
      <c r="I18" s="22"/>
      <c r="J18" s="25"/>
      <c r="K18" s="22"/>
      <c r="L18" s="25"/>
      <c r="M18" s="39"/>
      <c r="N18" s="25"/>
    </row>
    <row r="19" spans="1:16" ht="45" customHeight="1" x14ac:dyDescent="0.25">
      <c r="A19" s="7" t="s">
        <v>34</v>
      </c>
      <c r="B19" s="7"/>
      <c r="C19" s="7"/>
      <c r="D19" s="32">
        <v>68</v>
      </c>
      <c r="E19" s="8"/>
      <c r="F19" s="36">
        <v>2</v>
      </c>
      <c r="G19" s="8"/>
      <c r="H19" s="27" t="s">
        <v>14</v>
      </c>
      <c r="I19" s="8"/>
      <c r="J19" s="11"/>
      <c r="K19" s="8"/>
      <c r="L19" s="11"/>
      <c r="M19" s="36">
        <v>66</v>
      </c>
      <c r="N19" s="11"/>
    </row>
    <row r="20" spans="1:16" ht="6.6" customHeight="1" x14ac:dyDescent="0.25">
      <c r="A20" s="21"/>
      <c r="B20" s="21"/>
      <c r="C20" s="21"/>
      <c r="D20" s="31"/>
      <c r="E20" s="22"/>
      <c r="F20" s="23"/>
      <c r="G20" s="22"/>
      <c r="H20" s="24"/>
      <c r="I20" s="22"/>
      <c r="J20" s="25"/>
      <c r="K20" s="22"/>
      <c r="L20" s="25"/>
      <c r="M20" s="39"/>
      <c r="N20" s="25"/>
    </row>
    <row r="21" spans="1:16" ht="45" customHeight="1" x14ac:dyDescent="0.25">
      <c r="A21" s="7" t="s">
        <v>21</v>
      </c>
      <c r="B21" s="7"/>
      <c r="C21" s="7"/>
      <c r="D21" s="32">
        <v>44</v>
      </c>
      <c r="E21" s="8"/>
      <c r="F21" s="36">
        <v>2</v>
      </c>
      <c r="G21" s="8"/>
      <c r="H21" s="13" t="s">
        <v>22</v>
      </c>
      <c r="I21" s="8"/>
      <c r="J21" s="11"/>
      <c r="K21" s="8"/>
      <c r="L21" s="11"/>
      <c r="M21" s="36">
        <v>42</v>
      </c>
      <c r="N21" s="11"/>
    </row>
    <row r="22" spans="1:16" ht="6.6" customHeight="1" x14ac:dyDescent="0.25">
      <c r="A22" s="21"/>
      <c r="B22" s="21"/>
      <c r="C22" s="21"/>
      <c r="D22" s="31"/>
      <c r="E22" s="22"/>
      <c r="F22" s="23"/>
      <c r="G22" s="22"/>
      <c r="H22" s="24"/>
      <c r="I22" s="22"/>
      <c r="J22" s="25"/>
      <c r="K22" s="22"/>
      <c r="L22" s="25"/>
      <c r="M22" s="39"/>
      <c r="N22" s="25"/>
    </row>
    <row r="23" spans="1:16" ht="45" customHeight="1" x14ac:dyDescent="0.25">
      <c r="A23" s="7" t="s">
        <v>23</v>
      </c>
      <c r="B23" s="7"/>
      <c r="C23" s="7"/>
      <c r="D23" s="32">
        <v>4</v>
      </c>
      <c r="E23" s="8"/>
      <c r="F23" s="36">
        <v>0</v>
      </c>
      <c r="G23" s="8"/>
      <c r="H23" s="13" t="s">
        <v>24</v>
      </c>
      <c r="I23" s="8"/>
      <c r="J23" s="11"/>
      <c r="K23" s="8"/>
      <c r="L23" s="11"/>
      <c r="M23" s="36">
        <v>4</v>
      </c>
      <c r="N23" s="11"/>
    </row>
    <row r="24" spans="1:16" ht="6.6" customHeight="1" x14ac:dyDescent="0.25">
      <c r="A24" s="21"/>
      <c r="B24" s="21"/>
      <c r="C24" s="21"/>
      <c r="D24" s="31"/>
      <c r="E24" s="22"/>
      <c r="F24" s="23"/>
      <c r="G24" s="22"/>
      <c r="H24" s="24"/>
      <c r="I24" s="22"/>
      <c r="J24" s="25"/>
      <c r="K24" s="22"/>
      <c r="L24" s="25"/>
      <c r="M24" s="39"/>
      <c r="N24" s="25"/>
    </row>
    <row r="25" spans="1:16" ht="45" customHeight="1" x14ac:dyDescent="0.25">
      <c r="A25" s="7" t="s">
        <v>39</v>
      </c>
      <c r="B25" s="7"/>
      <c r="C25" s="7"/>
      <c r="D25" s="32">
        <v>3</v>
      </c>
      <c r="E25" s="8"/>
      <c r="F25" s="36">
        <v>0</v>
      </c>
      <c r="G25" s="8"/>
      <c r="H25" s="27" t="s">
        <v>40</v>
      </c>
      <c r="I25" s="8"/>
      <c r="J25" s="11"/>
      <c r="K25" s="8"/>
      <c r="L25" s="11"/>
      <c r="M25" s="36">
        <v>3</v>
      </c>
      <c r="N25" s="11"/>
    </row>
    <row r="26" spans="1:16" ht="6.6" customHeight="1" x14ac:dyDescent="0.25">
      <c r="A26" s="21"/>
      <c r="B26" s="21"/>
      <c r="C26" s="21"/>
      <c r="D26" s="31"/>
      <c r="E26" s="22"/>
      <c r="F26" s="23"/>
      <c r="G26" s="22"/>
      <c r="H26" s="24"/>
      <c r="I26" s="22"/>
      <c r="J26" s="25"/>
      <c r="K26" s="22"/>
      <c r="L26" s="25"/>
      <c r="M26" s="39"/>
      <c r="N26" s="25"/>
    </row>
    <row r="27" spans="1:16" ht="45" customHeight="1" x14ac:dyDescent="0.25">
      <c r="A27" s="7" t="s">
        <v>25</v>
      </c>
      <c r="B27" s="7"/>
      <c r="C27" s="7"/>
      <c r="D27" s="32">
        <v>5</v>
      </c>
      <c r="E27" s="8"/>
      <c r="F27" s="36">
        <v>1</v>
      </c>
      <c r="G27" s="8"/>
      <c r="H27" s="13" t="s">
        <v>26</v>
      </c>
      <c r="I27" s="8"/>
      <c r="J27" s="11"/>
      <c r="K27" s="8"/>
      <c r="L27" s="11"/>
      <c r="M27" s="36">
        <v>4</v>
      </c>
      <c r="N27" s="11"/>
    </row>
    <row r="28" spans="1:16" ht="6.6" customHeight="1" x14ac:dyDescent="0.25">
      <c r="A28" s="21"/>
      <c r="B28" s="21"/>
      <c r="C28" s="21"/>
      <c r="D28" s="31"/>
      <c r="E28" s="22"/>
      <c r="F28" s="23"/>
      <c r="G28" s="22"/>
      <c r="H28" s="24"/>
      <c r="I28" s="22"/>
      <c r="J28" s="25"/>
      <c r="K28" s="22"/>
      <c r="L28" s="25"/>
      <c r="M28" s="39"/>
      <c r="N28" s="25"/>
    </row>
    <row r="29" spans="1:16" ht="45" customHeight="1" x14ac:dyDescent="0.25">
      <c r="A29" s="7" t="s">
        <v>19</v>
      </c>
      <c r="B29" s="7"/>
      <c r="C29" s="7"/>
      <c r="D29" s="32">
        <v>254</v>
      </c>
      <c r="E29" s="8"/>
      <c r="F29" s="36">
        <v>4</v>
      </c>
      <c r="G29" s="8"/>
      <c r="H29" s="27" t="s">
        <v>31</v>
      </c>
      <c r="I29" s="8"/>
      <c r="J29" s="11"/>
      <c r="K29" s="8"/>
      <c r="L29" s="11"/>
      <c r="M29" s="36">
        <v>3</v>
      </c>
      <c r="N29" s="11"/>
    </row>
    <row r="30" spans="1:16" ht="6.6" customHeight="1" x14ac:dyDescent="0.25">
      <c r="A30" s="7"/>
      <c r="B30" s="7"/>
      <c r="C30" s="7"/>
      <c r="D30" s="29"/>
      <c r="E30" s="8"/>
      <c r="F30" s="9"/>
      <c r="G30" s="8"/>
      <c r="H30" s="13"/>
      <c r="I30" s="8"/>
      <c r="J30" s="11"/>
      <c r="K30" s="8"/>
      <c r="L30" s="11"/>
      <c r="M30" s="37"/>
      <c r="N30" s="11"/>
      <c r="P30" s="4"/>
    </row>
    <row r="31" spans="1:16" ht="45" customHeight="1" x14ac:dyDescent="0.25">
      <c r="A31" s="7"/>
      <c r="B31" s="7"/>
      <c r="C31" s="7"/>
      <c r="D31" s="29"/>
      <c r="E31" s="8"/>
      <c r="F31" s="9"/>
      <c r="G31" s="8"/>
      <c r="H31" s="13" t="s">
        <v>32</v>
      </c>
      <c r="I31" s="8"/>
      <c r="J31" s="11"/>
      <c r="K31" s="8"/>
      <c r="L31" s="11"/>
      <c r="M31" s="36">
        <v>151</v>
      </c>
      <c r="N31" s="11"/>
    </row>
    <row r="32" spans="1:16" ht="6.6" customHeight="1" x14ac:dyDescent="0.25">
      <c r="A32" s="7"/>
      <c r="B32" s="7"/>
      <c r="C32" s="7"/>
      <c r="D32" s="29"/>
      <c r="E32" s="8"/>
      <c r="F32" s="9"/>
      <c r="G32" s="8"/>
      <c r="H32" s="13"/>
      <c r="I32" s="8"/>
      <c r="J32" s="11"/>
      <c r="K32" s="8"/>
      <c r="L32" s="11"/>
      <c r="M32" s="37"/>
      <c r="N32" s="11"/>
      <c r="P32" s="4"/>
    </row>
    <row r="33" spans="1:16" ht="45" customHeight="1" x14ac:dyDescent="0.25">
      <c r="A33" s="7"/>
      <c r="B33" s="7"/>
      <c r="C33" s="7"/>
      <c r="D33" s="29"/>
      <c r="E33" s="8"/>
      <c r="F33" s="9"/>
      <c r="G33" s="8"/>
      <c r="H33" s="13" t="s">
        <v>15</v>
      </c>
      <c r="I33" s="8"/>
      <c r="J33" s="11"/>
      <c r="K33" s="8"/>
      <c r="L33" s="11"/>
      <c r="M33" s="36">
        <v>33</v>
      </c>
      <c r="N33" s="11"/>
    </row>
    <row r="34" spans="1:16" ht="6.6" customHeight="1" x14ac:dyDescent="0.25">
      <c r="A34" s="7"/>
      <c r="B34" s="7"/>
      <c r="C34" s="7"/>
      <c r="D34" s="29"/>
      <c r="E34" s="8"/>
      <c r="F34" s="9"/>
      <c r="G34" s="8"/>
      <c r="H34" s="13"/>
      <c r="I34" s="8"/>
      <c r="J34" s="11"/>
      <c r="K34" s="8"/>
      <c r="L34" s="11"/>
      <c r="M34" s="37"/>
      <c r="N34" s="11"/>
      <c r="P34" s="4"/>
    </row>
    <row r="35" spans="1:16" ht="45" customHeight="1" x14ac:dyDescent="0.25">
      <c r="A35" s="7"/>
      <c r="B35" s="7"/>
      <c r="C35" s="7"/>
      <c r="D35" s="29"/>
      <c r="E35" s="8"/>
      <c r="F35" s="9"/>
      <c r="G35" s="8"/>
      <c r="H35" s="13" t="s">
        <v>33</v>
      </c>
      <c r="I35" s="8"/>
      <c r="J35" s="11"/>
      <c r="K35" s="8"/>
      <c r="L35" s="11"/>
      <c r="M35" s="36">
        <v>63</v>
      </c>
      <c r="N35" s="11"/>
    </row>
    <row r="36" spans="1:16" ht="6.6" customHeight="1" x14ac:dyDescent="0.25">
      <c r="A36" s="21"/>
      <c r="B36" s="21"/>
      <c r="C36" s="21"/>
      <c r="D36" s="31"/>
      <c r="E36" s="22"/>
      <c r="F36" s="23"/>
      <c r="G36" s="22"/>
      <c r="H36" s="24"/>
      <c r="I36" s="22"/>
      <c r="J36" s="25"/>
      <c r="K36" s="22"/>
      <c r="L36" s="25"/>
      <c r="M36" s="39"/>
      <c r="N36" s="25"/>
    </row>
    <row r="37" spans="1:16" ht="45" customHeight="1" x14ac:dyDescent="0.25">
      <c r="A37" s="7" t="s">
        <v>29</v>
      </c>
      <c r="B37" s="7"/>
      <c r="C37" s="7"/>
      <c r="D37" s="32">
        <v>3</v>
      </c>
      <c r="E37" s="8"/>
      <c r="F37" s="36">
        <v>0</v>
      </c>
      <c r="G37" s="8"/>
      <c r="H37" s="27" t="s">
        <v>30</v>
      </c>
      <c r="I37" s="8"/>
      <c r="J37" s="11"/>
      <c r="K37" s="8"/>
      <c r="L37" s="11"/>
      <c r="M37" s="36">
        <v>3</v>
      </c>
      <c r="N37" s="11"/>
    </row>
    <row r="38" spans="1:16" ht="6.6" customHeight="1" x14ac:dyDescent="0.25">
      <c r="A38" s="21"/>
      <c r="B38" s="21"/>
      <c r="C38" s="21"/>
      <c r="D38" s="31"/>
      <c r="E38" s="22"/>
      <c r="F38" s="23"/>
      <c r="G38" s="22"/>
      <c r="H38" s="24"/>
      <c r="I38" s="22"/>
      <c r="J38" s="25"/>
      <c r="K38" s="22"/>
      <c r="L38" s="25"/>
      <c r="M38" s="39"/>
      <c r="N38" s="25"/>
    </row>
    <row r="39" spans="1:16" ht="45" customHeight="1" x14ac:dyDescent="0.25">
      <c r="A39" s="7" t="s">
        <v>27</v>
      </c>
      <c r="B39" s="7"/>
      <c r="C39" s="7"/>
      <c r="D39" s="32">
        <v>1</v>
      </c>
      <c r="E39" s="8"/>
      <c r="F39" s="36">
        <v>0</v>
      </c>
      <c r="G39" s="8"/>
      <c r="H39" s="13" t="s">
        <v>28</v>
      </c>
      <c r="I39" s="8"/>
      <c r="J39" s="11"/>
      <c r="K39" s="8"/>
      <c r="L39" s="11"/>
      <c r="M39" s="36">
        <v>1</v>
      </c>
      <c r="N39" s="11"/>
    </row>
    <row r="40" spans="1:16" ht="6.6" customHeight="1" x14ac:dyDescent="0.25">
      <c r="A40" s="21"/>
      <c r="B40" s="21"/>
      <c r="C40" s="21"/>
      <c r="D40" s="31"/>
      <c r="E40" s="22"/>
      <c r="F40" s="23"/>
      <c r="G40" s="22"/>
      <c r="H40" s="24"/>
      <c r="I40" s="22"/>
      <c r="J40" s="25"/>
      <c r="K40" s="22"/>
      <c r="L40" s="25"/>
      <c r="M40" s="26"/>
      <c r="N40" s="25"/>
    </row>
    <row r="41" spans="1:16" ht="15.75" thickBot="1" x14ac:dyDescent="0.3">
      <c r="A41" s="15"/>
      <c r="B41" s="15"/>
      <c r="C41" s="15"/>
      <c r="D41" s="30" t="s">
        <v>16</v>
      </c>
      <c r="E41" s="16"/>
      <c r="F41" s="17" t="s">
        <v>17</v>
      </c>
      <c r="G41" s="16"/>
      <c r="H41" s="18"/>
      <c r="I41" s="16"/>
      <c r="J41" s="19"/>
      <c r="K41" s="16"/>
      <c r="L41" s="19"/>
      <c r="M41" s="20" t="s">
        <v>18</v>
      </c>
      <c r="N41" s="19"/>
      <c r="O41" s="44" t="s">
        <v>42</v>
      </c>
    </row>
    <row r="42" spans="1:16" ht="45" customHeight="1" thickBot="1" x14ac:dyDescent="0.3">
      <c r="A42" s="7"/>
      <c r="B42" s="7"/>
      <c r="C42" s="7"/>
      <c r="D42" s="33">
        <f>SUM(D11:D41)</f>
        <v>498</v>
      </c>
      <c r="E42" s="8"/>
      <c r="F42" s="33">
        <f>SUM(F11:F41)</f>
        <v>12</v>
      </c>
      <c r="G42" s="8"/>
      <c r="H42" s="13"/>
      <c r="I42" s="8"/>
      <c r="J42" s="11"/>
      <c r="K42" s="8"/>
      <c r="L42" s="11"/>
      <c r="M42" s="33">
        <f>SUM(M11:M41)</f>
        <v>486</v>
      </c>
      <c r="N42" s="11"/>
      <c r="O42" s="43">
        <f>SUM(D11:D41)+(N3+N5+N7)</f>
        <v>525</v>
      </c>
    </row>
  </sheetData>
  <sheetProtection selectLockedCells="1"/>
  <mergeCells count="2">
    <mergeCell ref="A1:N1"/>
    <mergeCell ref="A2:N2"/>
  </mergeCells>
  <printOptions horizontalCentered="1"/>
  <pageMargins left="0.23622047244094491" right="0.23622047244094491" top="0.35433070866141736" bottom="0.35433070866141736" header="0.31496062992125984" footer="0.31496062992125984"/>
  <pageSetup paperSize="8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42"/>
  <sheetViews>
    <sheetView topLeftCell="A25" zoomScaleNormal="100" workbookViewId="0">
      <selection activeCell="O39" sqref="O39"/>
    </sheetView>
  </sheetViews>
  <sheetFormatPr defaultRowHeight="15" x14ac:dyDescent="0.25"/>
  <cols>
    <col min="4" max="4" width="9.140625" style="34"/>
    <col min="5" max="5" width="9.140625" style="1"/>
    <col min="6" max="6" width="9.140625" style="3"/>
    <col min="7" max="7" width="9.140625" style="1"/>
    <col min="8" max="8" width="9.140625" style="4"/>
    <col min="9" max="9" width="9.140625" style="1"/>
    <col min="10" max="10" width="9.140625" style="2"/>
    <col min="11" max="11" width="9.140625" style="1"/>
    <col min="12" max="12" width="9.140625" style="2"/>
    <col min="13" max="13" width="9.140625" style="5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</cols>
  <sheetData>
    <row r="1" spans="1:35" ht="18" customHeigh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45" customHeight="1" x14ac:dyDescent="0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5" ht="45" customHeight="1" x14ac:dyDescent="0.25">
      <c r="A3" s="7" t="s">
        <v>2</v>
      </c>
      <c r="B3" s="7"/>
      <c r="C3" s="7" t="s">
        <v>3</v>
      </c>
      <c r="D3" s="28">
        <v>252</v>
      </c>
      <c r="E3" s="8"/>
      <c r="F3" s="9" t="s">
        <v>0</v>
      </c>
      <c r="G3" s="8"/>
      <c r="H3" s="7" t="s">
        <v>3</v>
      </c>
      <c r="I3" s="36">
        <v>173</v>
      </c>
      <c r="J3" s="11"/>
      <c r="L3" s="40" t="s">
        <v>4</v>
      </c>
      <c r="M3" s="12" t="s">
        <v>5</v>
      </c>
      <c r="N3" s="36">
        <v>4</v>
      </c>
    </row>
    <row r="4" spans="1:35" ht="6.6" customHeight="1" x14ac:dyDescent="0.25">
      <c r="A4" s="7"/>
      <c r="B4" s="7"/>
      <c r="C4" s="7"/>
      <c r="D4" s="29"/>
      <c r="E4" s="8"/>
      <c r="F4" s="9"/>
      <c r="G4" s="8"/>
      <c r="H4" s="7"/>
      <c r="I4" s="29"/>
      <c r="J4" s="11"/>
      <c r="K4" s="8"/>
      <c r="M4" s="12"/>
      <c r="N4" s="29"/>
    </row>
    <row r="5" spans="1:35" ht="45" customHeight="1" x14ac:dyDescent="0.25">
      <c r="A5" s="7"/>
      <c r="B5" s="7"/>
      <c r="C5" s="7" t="s">
        <v>6</v>
      </c>
      <c r="D5" s="28">
        <v>252</v>
      </c>
      <c r="E5" s="8"/>
      <c r="F5" s="9"/>
      <c r="G5" s="8"/>
      <c r="H5" s="7" t="s">
        <v>6</v>
      </c>
      <c r="I5" s="36">
        <v>159</v>
      </c>
      <c r="J5" s="11"/>
      <c r="K5" s="8"/>
      <c r="M5" s="12" t="s">
        <v>7</v>
      </c>
      <c r="N5" s="36">
        <v>19</v>
      </c>
    </row>
    <row r="6" spans="1:35" ht="6.6" customHeight="1" x14ac:dyDescent="0.25">
      <c r="A6" s="7"/>
      <c r="B6" s="7"/>
      <c r="C6" s="7"/>
      <c r="D6" s="29"/>
      <c r="E6" s="8"/>
      <c r="F6" s="9"/>
      <c r="G6" s="8"/>
      <c r="H6" s="7"/>
      <c r="I6" s="29"/>
      <c r="J6" s="11"/>
      <c r="K6" s="8"/>
      <c r="M6" s="12"/>
      <c r="N6" s="29"/>
    </row>
    <row r="7" spans="1:35" ht="45" customHeight="1" x14ac:dyDescent="0.25">
      <c r="A7" s="7"/>
      <c r="B7" s="7"/>
      <c r="C7" s="7" t="s">
        <v>1</v>
      </c>
      <c r="D7" s="28">
        <f>SUM(D3+D5)</f>
        <v>504</v>
      </c>
      <c r="E7" s="8"/>
      <c r="F7" s="9"/>
      <c r="G7" s="8"/>
      <c r="H7" s="7" t="s">
        <v>1</v>
      </c>
      <c r="I7" s="36">
        <f>SUM(I3+I5)</f>
        <v>332</v>
      </c>
      <c r="J7" s="41">
        <f>SUM(I7/D7)</f>
        <v>0.65873015873015872</v>
      </c>
      <c r="K7" s="8"/>
      <c r="M7" s="12" t="s">
        <v>8</v>
      </c>
      <c r="N7" s="36">
        <v>0</v>
      </c>
    </row>
    <row r="8" spans="1:35" x14ac:dyDescent="0.25">
      <c r="A8" s="7"/>
      <c r="B8" s="7"/>
      <c r="C8" s="7"/>
      <c r="D8" s="29"/>
      <c r="E8" s="8"/>
      <c r="F8" s="9"/>
      <c r="G8" s="8"/>
      <c r="H8" s="13"/>
      <c r="I8" s="8"/>
      <c r="J8" s="11"/>
      <c r="K8" s="8"/>
      <c r="L8" s="11"/>
      <c r="M8" s="14"/>
      <c r="N8" s="11"/>
    </row>
    <row r="9" spans="1:35" x14ac:dyDescent="0.25">
      <c r="A9" s="15" t="s">
        <v>9</v>
      </c>
      <c r="B9" s="15"/>
      <c r="C9" s="15"/>
      <c r="D9" s="30" t="s">
        <v>10</v>
      </c>
      <c r="E9" s="16"/>
      <c r="F9" s="17" t="s">
        <v>11</v>
      </c>
      <c r="G9" s="16"/>
      <c r="H9" s="18" t="s">
        <v>12</v>
      </c>
      <c r="I9" s="16"/>
      <c r="J9" s="19"/>
      <c r="K9" s="16"/>
      <c r="L9" s="19"/>
      <c r="M9" s="20"/>
      <c r="N9" s="19"/>
    </row>
    <row r="10" spans="1:35" ht="6.6" customHeight="1" x14ac:dyDescent="0.25">
      <c r="A10" s="21"/>
      <c r="B10" s="21"/>
      <c r="C10" s="21"/>
      <c r="D10" s="31"/>
      <c r="E10" s="22"/>
      <c r="F10" s="23"/>
      <c r="G10" s="22"/>
      <c r="H10" s="24"/>
      <c r="I10" s="22"/>
      <c r="J10" s="25"/>
      <c r="K10" s="22"/>
      <c r="L10" s="25"/>
      <c r="M10" s="26"/>
      <c r="N10" s="25"/>
    </row>
    <row r="11" spans="1:35" ht="45" customHeight="1" x14ac:dyDescent="0.25">
      <c r="A11" s="7" t="s">
        <v>35</v>
      </c>
      <c r="B11" s="7"/>
      <c r="C11" s="7"/>
      <c r="D11" s="32">
        <v>53</v>
      </c>
      <c r="E11" s="8"/>
      <c r="F11" s="36">
        <v>2</v>
      </c>
      <c r="G11" s="8"/>
      <c r="H11" s="13" t="s">
        <v>37</v>
      </c>
      <c r="I11" s="8"/>
      <c r="J11" s="11"/>
      <c r="K11" s="8"/>
      <c r="L11" s="11"/>
      <c r="M11" s="36">
        <v>9</v>
      </c>
      <c r="N11" s="11"/>
    </row>
    <row r="12" spans="1:35" ht="6.6" customHeight="1" x14ac:dyDescent="0.25">
      <c r="A12" s="7"/>
      <c r="B12" s="7"/>
      <c r="C12" s="7"/>
      <c r="D12" s="29"/>
      <c r="E12" s="8"/>
      <c r="F12" s="9"/>
      <c r="G12" s="8"/>
      <c r="H12" s="13"/>
      <c r="I12" s="8"/>
      <c r="J12" s="11"/>
      <c r="K12" s="8"/>
      <c r="L12" s="11"/>
      <c r="M12" s="37"/>
      <c r="N12" s="11"/>
    </row>
    <row r="13" spans="1:35" ht="45" customHeight="1" x14ac:dyDescent="0.25">
      <c r="A13" s="7"/>
      <c r="B13" s="7"/>
      <c r="C13" s="7"/>
      <c r="D13" s="29"/>
      <c r="E13" s="8"/>
      <c r="F13" s="9"/>
      <c r="G13" s="8"/>
      <c r="H13" s="27" t="s">
        <v>36</v>
      </c>
      <c r="I13" s="8"/>
      <c r="J13" s="11"/>
      <c r="K13" s="8"/>
      <c r="L13" s="11"/>
      <c r="M13" s="36">
        <v>1</v>
      </c>
      <c r="N13" s="11"/>
    </row>
    <row r="14" spans="1:35" ht="6.6" customHeight="1" x14ac:dyDescent="0.25">
      <c r="A14" s="7"/>
      <c r="B14" s="7"/>
      <c r="C14" s="7"/>
      <c r="D14" s="29"/>
      <c r="E14" s="8"/>
      <c r="F14" s="9"/>
      <c r="G14" s="8"/>
      <c r="H14" s="13"/>
      <c r="I14" s="8"/>
      <c r="J14" s="11"/>
      <c r="K14" s="8"/>
      <c r="L14" s="11"/>
      <c r="M14" s="37"/>
      <c r="N14" s="11"/>
      <c r="P14" s="4"/>
    </row>
    <row r="15" spans="1:35" ht="45" customHeight="1" x14ac:dyDescent="0.25">
      <c r="A15" s="7"/>
      <c r="B15" s="7"/>
      <c r="C15" s="7"/>
      <c r="D15" s="29"/>
      <c r="E15" s="8"/>
      <c r="F15" s="9"/>
      <c r="G15" s="8"/>
      <c r="H15" s="13" t="s">
        <v>38</v>
      </c>
      <c r="I15" s="8"/>
      <c r="J15" s="11"/>
      <c r="K15" s="8"/>
      <c r="L15" s="11"/>
      <c r="M15" s="36">
        <v>37</v>
      </c>
      <c r="N15" s="11"/>
    </row>
    <row r="16" spans="1:35" ht="6.6" customHeight="1" x14ac:dyDescent="0.25">
      <c r="A16" s="7"/>
      <c r="B16" s="7"/>
      <c r="C16" s="7"/>
      <c r="D16" s="29"/>
      <c r="E16" s="8"/>
      <c r="F16" s="9"/>
      <c r="G16" s="8"/>
      <c r="H16" s="13"/>
      <c r="I16" s="8"/>
      <c r="J16" s="11"/>
      <c r="K16" s="8"/>
      <c r="L16" s="11"/>
      <c r="M16" s="37"/>
      <c r="N16" s="11"/>
      <c r="P16" s="4"/>
    </row>
    <row r="17" spans="1:16" ht="45" customHeight="1" x14ac:dyDescent="0.25">
      <c r="A17" s="7"/>
      <c r="B17" s="7"/>
      <c r="C17" s="7"/>
      <c r="D17" s="29"/>
      <c r="E17" s="8"/>
      <c r="F17" s="9"/>
      <c r="G17" s="8"/>
      <c r="H17" s="27" t="s">
        <v>13</v>
      </c>
      <c r="I17" s="8"/>
      <c r="J17" s="11"/>
      <c r="K17" s="8"/>
      <c r="L17" s="11"/>
      <c r="M17" s="36">
        <v>4</v>
      </c>
      <c r="N17" s="11"/>
    </row>
    <row r="18" spans="1:16" ht="6.6" customHeight="1" x14ac:dyDescent="0.25">
      <c r="A18" s="21"/>
      <c r="B18" s="21"/>
      <c r="C18" s="21"/>
      <c r="D18" s="31"/>
      <c r="E18" s="22"/>
      <c r="F18" s="23"/>
      <c r="G18" s="22"/>
      <c r="H18" s="24"/>
      <c r="I18" s="22"/>
      <c r="J18" s="25"/>
      <c r="K18" s="22"/>
      <c r="L18" s="25"/>
      <c r="M18" s="39"/>
      <c r="N18" s="25"/>
    </row>
    <row r="19" spans="1:16" ht="45" customHeight="1" x14ac:dyDescent="0.25">
      <c r="A19" s="7" t="s">
        <v>34</v>
      </c>
      <c r="B19" s="7"/>
      <c r="C19" s="7"/>
      <c r="D19" s="32">
        <v>20</v>
      </c>
      <c r="E19" s="8"/>
      <c r="F19" s="36">
        <v>1</v>
      </c>
      <c r="G19" s="8"/>
      <c r="H19" s="27" t="s">
        <v>14</v>
      </c>
      <c r="I19" s="8"/>
      <c r="J19" s="11"/>
      <c r="K19" s="8"/>
      <c r="L19" s="11"/>
      <c r="M19" s="36">
        <v>19</v>
      </c>
      <c r="N19" s="11"/>
    </row>
    <row r="20" spans="1:16" ht="6.6" customHeight="1" x14ac:dyDescent="0.25">
      <c r="A20" s="21"/>
      <c r="B20" s="21"/>
      <c r="C20" s="21"/>
      <c r="D20" s="31"/>
      <c r="E20" s="22"/>
      <c r="F20" s="23"/>
      <c r="G20" s="22"/>
      <c r="H20" s="24"/>
      <c r="I20" s="22"/>
      <c r="J20" s="25"/>
      <c r="K20" s="22"/>
      <c r="L20" s="25"/>
      <c r="M20" s="39"/>
      <c r="N20" s="25"/>
    </row>
    <row r="21" spans="1:16" ht="45" customHeight="1" x14ac:dyDescent="0.25">
      <c r="A21" s="7" t="s">
        <v>21</v>
      </c>
      <c r="B21" s="7"/>
      <c r="C21" s="7"/>
      <c r="D21" s="32">
        <v>25</v>
      </c>
      <c r="E21" s="8"/>
      <c r="F21" s="36">
        <v>6</v>
      </c>
      <c r="G21" s="8"/>
      <c r="H21" s="13" t="s">
        <v>22</v>
      </c>
      <c r="I21" s="8"/>
      <c r="J21" s="11"/>
      <c r="K21" s="8"/>
      <c r="L21" s="11"/>
      <c r="M21" s="36">
        <v>19</v>
      </c>
      <c r="N21" s="11"/>
    </row>
    <row r="22" spans="1:16" ht="6.6" customHeight="1" x14ac:dyDescent="0.25">
      <c r="A22" s="21"/>
      <c r="B22" s="21"/>
      <c r="C22" s="21"/>
      <c r="D22" s="31"/>
      <c r="E22" s="22"/>
      <c r="F22" s="23"/>
      <c r="G22" s="22"/>
      <c r="H22" s="24"/>
      <c r="I22" s="22"/>
      <c r="J22" s="25"/>
      <c r="K22" s="22"/>
      <c r="L22" s="25"/>
      <c r="M22" s="39"/>
      <c r="N22" s="25"/>
    </row>
    <row r="23" spans="1:16" ht="45" customHeight="1" x14ac:dyDescent="0.25">
      <c r="A23" s="7" t="s">
        <v>23</v>
      </c>
      <c r="B23" s="7"/>
      <c r="C23" s="7"/>
      <c r="D23" s="32">
        <v>1</v>
      </c>
      <c r="E23" s="8"/>
      <c r="F23" s="36">
        <v>0</v>
      </c>
      <c r="G23" s="8"/>
      <c r="H23" s="13" t="s">
        <v>24</v>
      </c>
      <c r="I23" s="8"/>
      <c r="J23" s="11"/>
      <c r="K23" s="8"/>
      <c r="L23" s="11"/>
      <c r="M23" s="36">
        <v>1</v>
      </c>
      <c r="N23" s="11"/>
    </row>
    <row r="24" spans="1:16" ht="6.6" customHeight="1" x14ac:dyDescent="0.25">
      <c r="A24" s="21"/>
      <c r="B24" s="21"/>
      <c r="C24" s="21"/>
      <c r="D24" s="31"/>
      <c r="E24" s="22"/>
      <c r="F24" s="23"/>
      <c r="G24" s="22"/>
      <c r="H24" s="24"/>
      <c r="I24" s="22"/>
      <c r="J24" s="25"/>
      <c r="K24" s="22"/>
      <c r="L24" s="25"/>
      <c r="M24" s="39"/>
      <c r="N24" s="25"/>
    </row>
    <row r="25" spans="1:16" ht="45" customHeight="1" x14ac:dyDescent="0.25">
      <c r="A25" s="7" t="s">
        <v>39</v>
      </c>
      <c r="B25" s="7"/>
      <c r="C25" s="7"/>
      <c r="D25" s="32">
        <v>4</v>
      </c>
      <c r="E25" s="8"/>
      <c r="F25" s="36">
        <v>0</v>
      </c>
      <c r="G25" s="8"/>
      <c r="H25" s="27" t="s">
        <v>40</v>
      </c>
      <c r="I25" s="8"/>
      <c r="J25" s="11"/>
      <c r="K25" s="8"/>
      <c r="L25" s="11"/>
      <c r="M25" s="36">
        <v>4</v>
      </c>
      <c r="N25" s="11"/>
    </row>
    <row r="26" spans="1:16" ht="6.6" customHeight="1" x14ac:dyDescent="0.25">
      <c r="A26" s="21"/>
      <c r="B26" s="21"/>
      <c r="C26" s="21"/>
      <c r="D26" s="31"/>
      <c r="E26" s="22"/>
      <c r="F26" s="23"/>
      <c r="G26" s="22"/>
      <c r="H26" s="24"/>
      <c r="I26" s="22"/>
      <c r="J26" s="25"/>
      <c r="K26" s="22"/>
      <c r="L26" s="25"/>
      <c r="M26" s="39"/>
      <c r="N26" s="25"/>
    </row>
    <row r="27" spans="1:16" ht="45" customHeight="1" x14ac:dyDescent="0.25">
      <c r="A27" s="7" t="s">
        <v>25</v>
      </c>
      <c r="B27" s="7"/>
      <c r="C27" s="7"/>
      <c r="D27" s="32">
        <v>5</v>
      </c>
      <c r="E27" s="8"/>
      <c r="F27" s="36">
        <v>0</v>
      </c>
      <c r="G27" s="8"/>
      <c r="H27" s="13" t="s">
        <v>26</v>
      </c>
      <c r="I27" s="8"/>
      <c r="J27" s="11"/>
      <c r="K27" s="8"/>
      <c r="L27" s="11"/>
      <c r="M27" s="36">
        <v>5</v>
      </c>
      <c r="N27" s="11"/>
    </row>
    <row r="28" spans="1:16" ht="6.6" customHeight="1" x14ac:dyDescent="0.25">
      <c r="A28" s="21"/>
      <c r="B28" s="21"/>
      <c r="C28" s="21"/>
      <c r="D28" s="31"/>
      <c r="E28" s="22"/>
      <c r="F28" s="23"/>
      <c r="G28" s="22"/>
      <c r="H28" s="24"/>
      <c r="I28" s="22"/>
      <c r="J28" s="25"/>
      <c r="K28" s="22"/>
      <c r="L28" s="25"/>
      <c r="M28" s="39"/>
      <c r="N28" s="25"/>
    </row>
    <row r="29" spans="1:16" ht="45" customHeight="1" x14ac:dyDescent="0.25">
      <c r="A29" s="7" t="s">
        <v>19</v>
      </c>
      <c r="B29" s="7"/>
      <c r="C29" s="7"/>
      <c r="D29" s="32">
        <v>199</v>
      </c>
      <c r="E29" s="8"/>
      <c r="F29" s="36">
        <v>4</v>
      </c>
      <c r="G29" s="8"/>
      <c r="H29" s="27" t="s">
        <v>31</v>
      </c>
      <c r="I29" s="8"/>
      <c r="J29" s="11"/>
      <c r="K29" s="8"/>
      <c r="L29" s="11"/>
      <c r="M29" s="36">
        <v>0</v>
      </c>
      <c r="N29" s="11"/>
    </row>
    <row r="30" spans="1:16" ht="6.6" customHeight="1" x14ac:dyDescent="0.25">
      <c r="A30" s="7"/>
      <c r="B30" s="7"/>
      <c r="C30" s="7"/>
      <c r="D30" s="29"/>
      <c r="E30" s="8"/>
      <c r="F30" s="9"/>
      <c r="G30" s="8"/>
      <c r="H30" s="13"/>
      <c r="I30" s="8"/>
      <c r="J30" s="11"/>
      <c r="K30" s="8"/>
      <c r="L30" s="11"/>
      <c r="M30" s="37"/>
      <c r="N30" s="11"/>
      <c r="P30" s="4"/>
    </row>
    <row r="31" spans="1:16" ht="45" customHeight="1" x14ac:dyDescent="0.25">
      <c r="A31" s="7"/>
      <c r="B31" s="7"/>
      <c r="C31" s="7"/>
      <c r="D31" s="29"/>
      <c r="E31" s="8"/>
      <c r="F31" s="9"/>
      <c r="G31" s="8"/>
      <c r="H31" s="13" t="s">
        <v>32</v>
      </c>
      <c r="I31" s="8"/>
      <c r="J31" s="11"/>
      <c r="K31" s="8"/>
      <c r="L31" s="11"/>
      <c r="M31" s="36">
        <v>120</v>
      </c>
      <c r="N31" s="11"/>
    </row>
    <row r="32" spans="1:16" ht="6.6" customHeight="1" x14ac:dyDescent="0.25">
      <c r="A32" s="7"/>
      <c r="B32" s="7"/>
      <c r="C32" s="7"/>
      <c r="D32" s="29"/>
      <c r="E32" s="8"/>
      <c r="F32" s="9"/>
      <c r="G32" s="8"/>
      <c r="H32" s="13"/>
      <c r="I32" s="8"/>
      <c r="J32" s="11"/>
      <c r="K32" s="8"/>
      <c r="L32" s="11"/>
      <c r="M32" s="37"/>
      <c r="N32" s="11"/>
      <c r="P32" s="4"/>
    </row>
    <row r="33" spans="1:16" ht="45" customHeight="1" x14ac:dyDescent="0.25">
      <c r="A33" s="7"/>
      <c r="B33" s="7"/>
      <c r="C33" s="7"/>
      <c r="D33" s="29"/>
      <c r="E33" s="8"/>
      <c r="F33" s="9"/>
      <c r="G33" s="8"/>
      <c r="H33" s="13" t="s">
        <v>15</v>
      </c>
      <c r="I33" s="8"/>
      <c r="J33" s="11"/>
      <c r="K33" s="8"/>
      <c r="L33" s="11"/>
      <c r="M33" s="36">
        <v>36</v>
      </c>
      <c r="N33" s="11"/>
    </row>
    <row r="34" spans="1:16" ht="6.6" customHeight="1" x14ac:dyDescent="0.25">
      <c r="A34" s="7"/>
      <c r="B34" s="7"/>
      <c r="C34" s="7"/>
      <c r="D34" s="29"/>
      <c r="E34" s="8"/>
      <c r="F34" s="9"/>
      <c r="G34" s="8"/>
      <c r="H34" s="13"/>
      <c r="I34" s="8"/>
      <c r="J34" s="11"/>
      <c r="K34" s="8"/>
      <c r="L34" s="11"/>
      <c r="M34" s="37"/>
      <c r="N34" s="11"/>
      <c r="P34" s="4"/>
    </row>
    <row r="35" spans="1:16" ht="45" customHeight="1" x14ac:dyDescent="0.25">
      <c r="A35" s="7"/>
      <c r="B35" s="7"/>
      <c r="C35" s="7"/>
      <c r="D35" s="29"/>
      <c r="E35" s="8"/>
      <c r="F35" s="9"/>
      <c r="G35" s="8"/>
      <c r="H35" s="13" t="s">
        <v>33</v>
      </c>
      <c r="I35" s="8"/>
      <c r="J35" s="11"/>
      <c r="K35" s="8"/>
      <c r="L35" s="11"/>
      <c r="M35" s="36">
        <v>39</v>
      </c>
      <c r="N35" s="11"/>
    </row>
    <row r="36" spans="1:16" ht="6.6" customHeight="1" x14ac:dyDescent="0.25">
      <c r="A36" s="21"/>
      <c r="B36" s="21"/>
      <c r="C36" s="21"/>
      <c r="D36" s="31"/>
      <c r="E36" s="22"/>
      <c r="F36" s="23"/>
      <c r="G36" s="22"/>
      <c r="H36" s="24"/>
      <c r="I36" s="22"/>
      <c r="J36" s="25"/>
      <c r="K36" s="22"/>
      <c r="L36" s="25"/>
      <c r="M36" s="39"/>
      <c r="N36" s="25"/>
    </row>
    <row r="37" spans="1:16" ht="45" customHeight="1" x14ac:dyDescent="0.25">
      <c r="A37" s="7" t="s">
        <v>29</v>
      </c>
      <c r="B37" s="7"/>
      <c r="C37" s="7"/>
      <c r="D37" s="32">
        <v>1</v>
      </c>
      <c r="E37" s="8"/>
      <c r="F37" s="36">
        <v>0</v>
      </c>
      <c r="G37" s="8"/>
      <c r="H37" s="27" t="s">
        <v>30</v>
      </c>
      <c r="I37" s="8"/>
      <c r="J37" s="11"/>
      <c r="K37" s="8"/>
      <c r="L37" s="11"/>
      <c r="M37" s="36">
        <v>1</v>
      </c>
      <c r="N37" s="11"/>
    </row>
    <row r="38" spans="1:16" ht="6.6" customHeight="1" x14ac:dyDescent="0.25">
      <c r="A38" s="21"/>
      <c r="B38" s="21"/>
      <c r="C38" s="21"/>
      <c r="D38" s="31"/>
      <c r="E38" s="22"/>
      <c r="F38" s="23"/>
      <c r="G38" s="22"/>
      <c r="H38" s="24"/>
      <c r="I38" s="22"/>
      <c r="J38" s="25"/>
      <c r="K38" s="22"/>
      <c r="L38" s="25"/>
      <c r="M38" s="39"/>
      <c r="N38" s="25"/>
    </row>
    <row r="39" spans="1:16" ht="45" customHeight="1" x14ac:dyDescent="0.25">
      <c r="A39" s="7" t="s">
        <v>27</v>
      </c>
      <c r="B39" s="7"/>
      <c r="C39" s="7"/>
      <c r="D39" s="32">
        <v>1</v>
      </c>
      <c r="E39" s="8"/>
      <c r="F39" s="36">
        <v>0</v>
      </c>
      <c r="G39" s="8"/>
      <c r="H39" s="13" t="s">
        <v>28</v>
      </c>
      <c r="I39" s="8"/>
      <c r="J39" s="11"/>
      <c r="K39" s="8"/>
      <c r="L39" s="11"/>
      <c r="M39" s="36">
        <v>1</v>
      </c>
      <c r="N39" s="11"/>
    </row>
    <row r="40" spans="1:16" ht="6.6" customHeight="1" x14ac:dyDescent="0.25">
      <c r="A40" s="21"/>
      <c r="B40" s="21"/>
      <c r="C40" s="21"/>
      <c r="D40" s="31"/>
      <c r="E40" s="22"/>
      <c r="F40" s="23"/>
      <c r="G40" s="22"/>
      <c r="H40" s="24"/>
      <c r="I40" s="22"/>
      <c r="J40" s="25"/>
      <c r="K40" s="22"/>
      <c r="L40" s="25"/>
      <c r="M40" s="26"/>
      <c r="N40" s="25"/>
    </row>
    <row r="41" spans="1:16" ht="15.75" thickBot="1" x14ac:dyDescent="0.3">
      <c r="A41" s="15"/>
      <c r="B41" s="15"/>
      <c r="C41" s="15"/>
      <c r="D41" s="30" t="s">
        <v>16</v>
      </c>
      <c r="E41" s="16"/>
      <c r="F41" s="17" t="s">
        <v>17</v>
      </c>
      <c r="G41" s="16"/>
      <c r="H41" s="18"/>
      <c r="I41" s="16"/>
      <c r="J41" s="19"/>
      <c r="K41" s="16"/>
      <c r="L41" s="19"/>
      <c r="M41" s="20" t="s">
        <v>18</v>
      </c>
      <c r="N41" s="19"/>
      <c r="O41" s="44" t="s">
        <v>42</v>
      </c>
    </row>
    <row r="42" spans="1:16" ht="45" customHeight="1" thickBot="1" x14ac:dyDescent="0.3">
      <c r="A42" s="7"/>
      <c r="B42" s="7"/>
      <c r="C42" s="7"/>
      <c r="D42" s="33">
        <f>SUM(D11:D41)</f>
        <v>309</v>
      </c>
      <c r="E42" s="8"/>
      <c r="F42" s="33">
        <f>SUM(F11:F41)</f>
        <v>13</v>
      </c>
      <c r="G42" s="8"/>
      <c r="H42" s="13"/>
      <c r="I42" s="8"/>
      <c r="J42" s="11"/>
      <c r="K42" s="8"/>
      <c r="L42" s="11"/>
      <c r="M42" s="33">
        <f>SUM(M11:M41)</f>
        <v>296</v>
      </c>
      <c r="N42" s="11"/>
      <c r="O42" s="43">
        <f>SUM(D11:D41)+(N3+N5+N7)</f>
        <v>332</v>
      </c>
    </row>
  </sheetData>
  <sheetProtection selectLockedCells="1"/>
  <mergeCells count="2">
    <mergeCell ref="A1:N1"/>
    <mergeCell ref="A2:N2"/>
  </mergeCells>
  <printOptions horizontalCentered="1"/>
  <pageMargins left="0.23622047244094491" right="0.23622047244094491" top="0.35433070866141736" bottom="0.35433070866141736" header="0.31496062992125984" footer="0.31496062992125984"/>
  <pageSetup paperSize="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42"/>
  <sheetViews>
    <sheetView topLeftCell="A25" zoomScaleNormal="100" workbookViewId="0">
      <selection activeCell="O37" sqref="O37"/>
    </sheetView>
  </sheetViews>
  <sheetFormatPr defaultRowHeight="15" x14ac:dyDescent="0.25"/>
  <cols>
    <col min="4" max="4" width="9.140625" style="34"/>
    <col min="5" max="5" width="9.140625" style="1"/>
    <col min="6" max="6" width="9.140625" style="3"/>
    <col min="7" max="7" width="9.140625" style="1"/>
    <col min="8" max="8" width="9.140625" style="4"/>
    <col min="9" max="9" width="9.140625" style="1"/>
    <col min="10" max="10" width="9.140625" style="2"/>
    <col min="11" max="11" width="9.140625" style="1"/>
    <col min="12" max="12" width="9.140625" style="2"/>
    <col min="13" max="13" width="9.140625" style="5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</cols>
  <sheetData>
    <row r="1" spans="1:35" ht="18" customHeigh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45" customHeight="1" x14ac:dyDescent="0.25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5" ht="45" customHeight="1" x14ac:dyDescent="0.25">
      <c r="A3" s="7" t="s">
        <v>2</v>
      </c>
      <c r="B3" s="7"/>
      <c r="C3" s="7" t="s">
        <v>3</v>
      </c>
      <c r="D3" s="28">
        <v>195</v>
      </c>
      <c r="E3" s="8"/>
      <c r="F3" s="9" t="s">
        <v>0</v>
      </c>
      <c r="G3" s="8"/>
      <c r="H3" s="7" t="s">
        <v>3</v>
      </c>
      <c r="I3" s="36">
        <v>153</v>
      </c>
      <c r="J3" s="11"/>
      <c r="L3" s="40" t="s">
        <v>4</v>
      </c>
      <c r="M3" s="12" t="s">
        <v>5</v>
      </c>
      <c r="N3" s="36">
        <v>7</v>
      </c>
    </row>
    <row r="4" spans="1:35" ht="6.6" customHeight="1" x14ac:dyDescent="0.25">
      <c r="A4" s="7"/>
      <c r="B4" s="7"/>
      <c r="C4" s="7"/>
      <c r="D4" s="29"/>
      <c r="E4" s="8"/>
      <c r="F4" s="9"/>
      <c r="G4" s="8"/>
      <c r="H4" s="7"/>
      <c r="I4" s="29"/>
      <c r="J4" s="11"/>
      <c r="K4" s="8"/>
      <c r="M4" s="12"/>
      <c r="N4" s="29"/>
    </row>
    <row r="5" spans="1:35" ht="45" customHeight="1" x14ac:dyDescent="0.25">
      <c r="A5" s="7"/>
      <c r="B5" s="7"/>
      <c r="C5" s="7" t="s">
        <v>6</v>
      </c>
      <c r="D5" s="28">
        <v>188</v>
      </c>
      <c r="E5" s="8"/>
      <c r="F5" s="9"/>
      <c r="G5" s="8"/>
      <c r="H5" s="7" t="s">
        <v>6</v>
      </c>
      <c r="I5" s="36">
        <v>129</v>
      </c>
      <c r="J5" s="11"/>
      <c r="K5" s="8"/>
      <c r="M5" s="12" t="s">
        <v>7</v>
      </c>
      <c r="N5" s="36">
        <v>10</v>
      </c>
    </row>
    <row r="6" spans="1:35" ht="6.6" customHeight="1" x14ac:dyDescent="0.25">
      <c r="A6" s="7"/>
      <c r="B6" s="7"/>
      <c r="C6" s="7"/>
      <c r="D6" s="29"/>
      <c r="E6" s="8"/>
      <c r="F6" s="9"/>
      <c r="G6" s="8"/>
      <c r="H6" s="7"/>
      <c r="I6" s="29"/>
      <c r="J6" s="11"/>
      <c r="K6" s="8"/>
      <c r="M6" s="12"/>
      <c r="N6" s="29"/>
    </row>
    <row r="7" spans="1:35" ht="45" customHeight="1" x14ac:dyDescent="0.25">
      <c r="A7" s="7"/>
      <c r="B7" s="7"/>
      <c r="C7" s="7" t="s">
        <v>1</v>
      </c>
      <c r="D7" s="28">
        <f>SUM(D3+D5)</f>
        <v>383</v>
      </c>
      <c r="E7" s="8"/>
      <c r="F7" s="9"/>
      <c r="G7" s="8"/>
      <c r="H7" s="7" t="s">
        <v>1</v>
      </c>
      <c r="I7" s="36">
        <f>SUM(I3+I5)</f>
        <v>282</v>
      </c>
      <c r="J7" s="41">
        <f>SUM(I7/D7)</f>
        <v>0.73629242819843344</v>
      </c>
      <c r="K7" s="8"/>
      <c r="M7" s="12" t="s">
        <v>8</v>
      </c>
      <c r="N7" s="36">
        <v>0</v>
      </c>
    </row>
    <row r="8" spans="1:35" x14ac:dyDescent="0.25">
      <c r="A8" s="7"/>
      <c r="B8" s="7"/>
      <c r="C8" s="7"/>
      <c r="D8" s="29"/>
      <c r="E8" s="8"/>
      <c r="F8" s="9"/>
      <c r="G8" s="8"/>
      <c r="H8" s="13"/>
      <c r="I8" s="8"/>
      <c r="J8" s="11"/>
      <c r="K8" s="8"/>
      <c r="L8" s="11"/>
      <c r="M8" s="14"/>
      <c r="N8" s="11"/>
    </row>
    <row r="9" spans="1:35" x14ac:dyDescent="0.25">
      <c r="A9" s="15" t="s">
        <v>9</v>
      </c>
      <c r="B9" s="15"/>
      <c r="C9" s="15"/>
      <c r="D9" s="30" t="s">
        <v>10</v>
      </c>
      <c r="E9" s="16"/>
      <c r="F9" s="17" t="s">
        <v>11</v>
      </c>
      <c r="G9" s="16"/>
      <c r="H9" s="18" t="s">
        <v>12</v>
      </c>
      <c r="I9" s="16"/>
      <c r="J9" s="19"/>
      <c r="K9" s="16"/>
      <c r="L9" s="19"/>
      <c r="M9" s="20"/>
      <c r="N9" s="19"/>
    </row>
    <row r="10" spans="1:35" ht="6.6" customHeight="1" x14ac:dyDescent="0.25">
      <c r="A10" s="21"/>
      <c r="B10" s="21"/>
      <c r="C10" s="21"/>
      <c r="D10" s="31"/>
      <c r="E10" s="22"/>
      <c r="F10" s="23"/>
      <c r="G10" s="22"/>
      <c r="H10" s="24"/>
      <c r="I10" s="22"/>
      <c r="J10" s="25"/>
      <c r="K10" s="22"/>
      <c r="L10" s="25"/>
      <c r="M10" s="26"/>
      <c r="N10" s="25"/>
    </row>
    <row r="11" spans="1:35" ht="45" customHeight="1" x14ac:dyDescent="0.25">
      <c r="A11" s="7" t="s">
        <v>35</v>
      </c>
      <c r="B11" s="7"/>
      <c r="C11" s="7"/>
      <c r="D11" s="32">
        <v>51</v>
      </c>
      <c r="E11" s="8"/>
      <c r="F11" s="36">
        <v>1</v>
      </c>
      <c r="G11" s="8"/>
      <c r="H11" s="13" t="s">
        <v>37</v>
      </c>
      <c r="I11" s="8"/>
      <c r="J11" s="11"/>
      <c r="K11" s="8"/>
      <c r="L11" s="11"/>
      <c r="M11" s="10">
        <v>6</v>
      </c>
      <c r="N11" s="11"/>
    </row>
    <row r="12" spans="1:35" ht="6.6" customHeight="1" x14ac:dyDescent="0.25">
      <c r="A12" s="7"/>
      <c r="B12" s="7"/>
      <c r="C12" s="7"/>
      <c r="D12" s="29"/>
      <c r="E12" s="8"/>
      <c r="F12" s="9"/>
      <c r="G12" s="8"/>
      <c r="H12" s="13"/>
      <c r="I12" s="8"/>
      <c r="J12" s="11"/>
      <c r="K12" s="8"/>
      <c r="L12" s="11"/>
      <c r="M12" s="14"/>
      <c r="N12" s="11"/>
    </row>
    <row r="13" spans="1:35" ht="45" customHeight="1" x14ac:dyDescent="0.25">
      <c r="A13" s="7"/>
      <c r="B13" s="7"/>
      <c r="C13" s="7"/>
      <c r="D13" s="29"/>
      <c r="E13" s="8"/>
      <c r="F13" s="9"/>
      <c r="G13" s="8"/>
      <c r="H13" s="27" t="s">
        <v>36</v>
      </c>
      <c r="I13" s="8"/>
      <c r="J13" s="11"/>
      <c r="K13" s="8"/>
      <c r="L13" s="11"/>
      <c r="M13" s="10">
        <v>0</v>
      </c>
      <c r="N13" s="11"/>
    </row>
    <row r="14" spans="1:35" ht="6.6" customHeight="1" x14ac:dyDescent="0.25">
      <c r="A14" s="7"/>
      <c r="B14" s="7"/>
      <c r="C14" s="7"/>
      <c r="D14" s="29"/>
      <c r="E14" s="8"/>
      <c r="F14" s="9"/>
      <c r="G14" s="8"/>
      <c r="H14" s="13"/>
      <c r="I14" s="8"/>
      <c r="J14" s="11"/>
      <c r="K14" s="8"/>
      <c r="L14" s="11"/>
      <c r="M14" s="14"/>
      <c r="N14" s="11"/>
      <c r="P14" s="4"/>
    </row>
    <row r="15" spans="1:35" ht="45" customHeight="1" x14ac:dyDescent="0.25">
      <c r="A15" s="7"/>
      <c r="B15" s="7"/>
      <c r="C15" s="7"/>
      <c r="D15" s="29"/>
      <c r="E15" s="8"/>
      <c r="F15" s="9"/>
      <c r="G15" s="8"/>
      <c r="H15" s="13" t="s">
        <v>38</v>
      </c>
      <c r="I15" s="8"/>
      <c r="J15" s="11"/>
      <c r="K15" s="8"/>
      <c r="L15" s="11"/>
      <c r="M15" s="10">
        <v>39</v>
      </c>
      <c r="N15" s="11"/>
    </row>
    <row r="16" spans="1:35" ht="6.6" customHeight="1" x14ac:dyDescent="0.25">
      <c r="A16" s="7"/>
      <c r="B16" s="7"/>
      <c r="C16" s="7"/>
      <c r="D16" s="29"/>
      <c r="E16" s="8"/>
      <c r="F16" s="9"/>
      <c r="G16" s="8"/>
      <c r="H16" s="13"/>
      <c r="I16" s="8"/>
      <c r="J16" s="11"/>
      <c r="K16" s="8"/>
      <c r="L16" s="11"/>
      <c r="M16" s="14"/>
      <c r="N16" s="11"/>
      <c r="P16" s="4"/>
    </row>
    <row r="17" spans="1:16" ht="45" customHeight="1" x14ac:dyDescent="0.25">
      <c r="A17" s="7"/>
      <c r="B17" s="7"/>
      <c r="C17" s="7"/>
      <c r="D17" s="29"/>
      <c r="E17" s="8"/>
      <c r="F17" s="9"/>
      <c r="G17" s="8"/>
      <c r="H17" s="27" t="s">
        <v>13</v>
      </c>
      <c r="I17" s="8"/>
      <c r="J17" s="11"/>
      <c r="K17" s="8"/>
      <c r="L17" s="11"/>
      <c r="M17" s="10">
        <v>5</v>
      </c>
      <c r="N17" s="11"/>
    </row>
    <row r="18" spans="1:16" ht="6.6" customHeight="1" x14ac:dyDescent="0.25">
      <c r="A18" s="21"/>
      <c r="B18" s="21"/>
      <c r="C18" s="21"/>
      <c r="D18" s="31"/>
      <c r="E18" s="22"/>
      <c r="F18" s="23"/>
      <c r="G18" s="22"/>
      <c r="H18" s="24"/>
      <c r="I18" s="22"/>
      <c r="J18" s="25"/>
      <c r="K18" s="22"/>
      <c r="L18" s="25"/>
      <c r="M18" s="26"/>
      <c r="N18" s="25"/>
    </row>
    <row r="19" spans="1:16" ht="45" customHeight="1" x14ac:dyDescent="0.25">
      <c r="A19" s="7" t="s">
        <v>34</v>
      </c>
      <c r="B19" s="7"/>
      <c r="C19" s="7"/>
      <c r="D19" s="32">
        <v>36</v>
      </c>
      <c r="E19" s="8"/>
      <c r="F19" s="36">
        <v>3</v>
      </c>
      <c r="G19" s="8"/>
      <c r="H19" s="27" t="s">
        <v>14</v>
      </c>
      <c r="I19" s="8"/>
      <c r="J19" s="11"/>
      <c r="K19" s="8"/>
      <c r="L19" s="11"/>
      <c r="M19" s="10">
        <v>33</v>
      </c>
      <c r="N19" s="11"/>
    </row>
    <row r="20" spans="1:16" ht="6.6" customHeight="1" x14ac:dyDescent="0.25">
      <c r="A20" s="21"/>
      <c r="B20" s="21"/>
      <c r="C20" s="21"/>
      <c r="D20" s="31"/>
      <c r="E20" s="22"/>
      <c r="F20" s="23"/>
      <c r="G20" s="22"/>
      <c r="H20" s="24"/>
      <c r="I20" s="22"/>
      <c r="J20" s="25"/>
      <c r="K20" s="22"/>
      <c r="L20" s="25"/>
      <c r="M20" s="26"/>
      <c r="N20" s="25"/>
    </row>
    <row r="21" spans="1:16" ht="45" customHeight="1" x14ac:dyDescent="0.25">
      <c r="A21" s="7" t="s">
        <v>21</v>
      </c>
      <c r="B21" s="7"/>
      <c r="C21" s="7"/>
      <c r="D21" s="32">
        <v>16</v>
      </c>
      <c r="E21" s="8"/>
      <c r="F21" s="36">
        <v>3</v>
      </c>
      <c r="G21" s="8"/>
      <c r="H21" s="13" t="s">
        <v>22</v>
      </c>
      <c r="I21" s="8"/>
      <c r="J21" s="11"/>
      <c r="K21" s="8"/>
      <c r="L21" s="11"/>
      <c r="M21" s="10">
        <v>13</v>
      </c>
      <c r="N21" s="11"/>
    </row>
    <row r="22" spans="1:16" ht="6.6" customHeight="1" x14ac:dyDescent="0.25">
      <c r="A22" s="21"/>
      <c r="B22" s="21"/>
      <c r="C22" s="21"/>
      <c r="D22" s="31"/>
      <c r="E22" s="22"/>
      <c r="F22" s="23"/>
      <c r="G22" s="22"/>
      <c r="H22" s="24"/>
      <c r="I22" s="22"/>
      <c r="J22" s="25"/>
      <c r="K22" s="22"/>
      <c r="L22" s="25"/>
      <c r="M22" s="26"/>
      <c r="N22" s="25"/>
    </row>
    <row r="23" spans="1:16" ht="45" customHeight="1" x14ac:dyDescent="0.25">
      <c r="A23" s="7" t="s">
        <v>23</v>
      </c>
      <c r="B23" s="7"/>
      <c r="C23" s="7"/>
      <c r="D23" s="32">
        <v>4</v>
      </c>
      <c r="E23" s="8"/>
      <c r="F23" s="36">
        <v>0</v>
      </c>
      <c r="G23" s="8"/>
      <c r="H23" s="13" t="s">
        <v>24</v>
      </c>
      <c r="I23" s="8"/>
      <c r="J23" s="11"/>
      <c r="K23" s="8"/>
      <c r="L23" s="11"/>
      <c r="M23" s="10">
        <v>4</v>
      </c>
      <c r="N23" s="11"/>
    </row>
    <row r="24" spans="1:16" ht="6.6" customHeight="1" x14ac:dyDescent="0.25">
      <c r="A24" s="21"/>
      <c r="B24" s="21"/>
      <c r="C24" s="21"/>
      <c r="D24" s="31"/>
      <c r="E24" s="22"/>
      <c r="F24" s="23"/>
      <c r="G24" s="22"/>
      <c r="H24" s="24"/>
      <c r="I24" s="22"/>
      <c r="J24" s="25"/>
      <c r="K24" s="22"/>
      <c r="L24" s="25"/>
      <c r="M24" s="26"/>
      <c r="N24" s="25"/>
    </row>
    <row r="25" spans="1:16" ht="45" customHeight="1" x14ac:dyDescent="0.25">
      <c r="A25" s="7" t="s">
        <v>39</v>
      </c>
      <c r="B25" s="7"/>
      <c r="C25" s="7"/>
      <c r="D25" s="32">
        <v>11</v>
      </c>
      <c r="E25" s="8"/>
      <c r="F25" s="36">
        <v>1</v>
      </c>
      <c r="G25" s="8"/>
      <c r="H25" s="27" t="s">
        <v>40</v>
      </c>
      <c r="I25" s="8"/>
      <c r="J25" s="11"/>
      <c r="K25" s="8"/>
      <c r="L25" s="11"/>
      <c r="M25" s="10">
        <v>10</v>
      </c>
      <c r="N25" s="11"/>
    </row>
    <row r="26" spans="1:16" ht="6.6" customHeight="1" x14ac:dyDescent="0.25">
      <c r="A26" s="21"/>
      <c r="B26" s="21"/>
      <c r="C26" s="21"/>
      <c r="D26" s="31"/>
      <c r="E26" s="22"/>
      <c r="F26" s="23"/>
      <c r="G26" s="22"/>
      <c r="H26" s="24"/>
      <c r="I26" s="22"/>
      <c r="J26" s="25"/>
      <c r="K26" s="22"/>
      <c r="L26" s="25"/>
      <c r="M26" s="26"/>
      <c r="N26" s="25"/>
    </row>
    <row r="27" spans="1:16" ht="45" customHeight="1" x14ac:dyDescent="0.25">
      <c r="A27" s="7" t="s">
        <v>25</v>
      </c>
      <c r="B27" s="7"/>
      <c r="C27" s="7"/>
      <c r="D27" s="32">
        <v>2</v>
      </c>
      <c r="E27" s="8"/>
      <c r="F27" s="36">
        <v>0</v>
      </c>
      <c r="G27" s="8"/>
      <c r="H27" s="13" t="s">
        <v>26</v>
      </c>
      <c r="I27" s="8"/>
      <c r="J27" s="11"/>
      <c r="K27" s="8"/>
      <c r="L27" s="11"/>
      <c r="M27" s="10">
        <v>2</v>
      </c>
      <c r="N27" s="11"/>
    </row>
    <row r="28" spans="1:16" ht="6.6" customHeight="1" x14ac:dyDescent="0.25">
      <c r="A28" s="21"/>
      <c r="B28" s="21"/>
      <c r="C28" s="21"/>
      <c r="D28" s="31"/>
      <c r="E28" s="22"/>
      <c r="F28" s="23"/>
      <c r="G28" s="22"/>
      <c r="H28" s="24"/>
      <c r="I28" s="22"/>
      <c r="J28" s="25"/>
      <c r="K28" s="22"/>
      <c r="L28" s="25"/>
      <c r="M28" s="26"/>
      <c r="N28" s="25"/>
    </row>
    <row r="29" spans="1:16" ht="45" customHeight="1" x14ac:dyDescent="0.25">
      <c r="A29" s="7" t="s">
        <v>19</v>
      </c>
      <c r="B29" s="7"/>
      <c r="C29" s="7"/>
      <c r="D29" s="32">
        <v>137</v>
      </c>
      <c r="E29" s="8"/>
      <c r="F29" s="36">
        <v>4</v>
      </c>
      <c r="G29" s="8"/>
      <c r="H29" s="27" t="s">
        <v>31</v>
      </c>
      <c r="I29" s="8"/>
      <c r="J29" s="11"/>
      <c r="K29" s="8"/>
      <c r="L29" s="11"/>
      <c r="M29" s="10">
        <v>1</v>
      </c>
      <c r="N29" s="11"/>
    </row>
    <row r="30" spans="1:16" ht="6.6" customHeight="1" x14ac:dyDescent="0.25">
      <c r="A30" s="7"/>
      <c r="B30" s="7"/>
      <c r="C30" s="7"/>
      <c r="D30" s="29"/>
      <c r="E30" s="8"/>
      <c r="F30" s="9"/>
      <c r="G30" s="8"/>
      <c r="H30" s="13"/>
      <c r="I30" s="8"/>
      <c r="J30" s="11"/>
      <c r="K30" s="8"/>
      <c r="L30" s="11"/>
      <c r="M30" s="14"/>
      <c r="N30" s="11"/>
      <c r="P30" s="4"/>
    </row>
    <row r="31" spans="1:16" ht="45" customHeight="1" x14ac:dyDescent="0.25">
      <c r="A31" s="7"/>
      <c r="B31" s="7"/>
      <c r="C31" s="7"/>
      <c r="D31" s="29"/>
      <c r="E31" s="8"/>
      <c r="F31" s="9"/>
      <c r="G31" s="8"/>
      <c r="H31" s="13" t="s">
        <v>32</v>
      </c>
      <c r="I31" s="8"/>
      <c r="J31" s="11"/>
      <c r="K31" s="8"/>
      <c r="L31" s="11"/>
      <c r="M31" s="10">
        <v>90</v>
      </c>
      <c r="N31" s="11"/>
    </row>
    <row r="32" spans="1:16" ht="6.6" customHeight="1" x14ac:dyDescent="0.25">
      <c r="A32" s="7"/>
      <c r="B32" s="7"/>
      <c r="C32" s="7"/>
      <c r="D32" s="29"/>
      <c r="E32" s="8"/>
      <c r="F32" s="9"/>
      <c r="G32" s="8"/>
      <c r="H32" s="13"/>
      <c r="I32" s="8"/>
      <c r="J32" s="11"/>
      <c r="K32" s="8"/>
      <c r="L32" s="11"/>
      <c r="M32" s="14"/>
      <c r="N32" s="11"/>
      <c r="P32" s="4"/>
    </row>
    <row r="33" spans="1:16" ht="45" customHeight="1" x14ac:dyDescent="0.25">
      <c r="A33" s="7"/>
      <c r="B33" s="7"/>
      <c r="C33" s="7"/>
      <c r="D33" s="29"/>
      <c r="E33" s="8"/>
      <c r="F33" s="9"/>
      <c r="G33" s="8"/>
      <c r="H33" s="13" t="s">
        <v>15</v>
      </c>
      <c r="I33" s="8"/>
      <c r="J33" s="11"/>
      <c r="K33" s="8"/>
      <c r="L33" s="11"/>
      <c r="M33" s="10">
        <v>23</v>
      </c>
      <c r="N33" s="11"/>
    </row>
    <row r="34" spans="1:16" ht="6.6" customHeight="1" x14ac:dyDescent="0.25">
      <c r="A34" s="7"/>
      <c r="B34" s="7"/>
      <c r="C34" s="7"/>
      <c r="D34" s="29"/>
      <c r="E34" s="8"/>
      <c r="F34" s="9"/>
      <c r="G34" s="8"/>
      <c r="H34" s="13"/>
      <c r="I34" s="8"/>
      <c r="J34" s="11"/>
      <c r="K34" s="8"/>
      <c r="L34" s="11"/>
      <c r="M34" s="14"/>
      <c r="N34" s="11"/>
      <c r="P34" s="4"/>
    </row>
    <row r="35" spans="1:16" ht="45" customHeight="1" x14ac:dyDescent="0.25">
      <c r="A35" s="7"/>
      <c r="B35" s="7"/>
      <c r="C35" s="7"/>
      <c r="D35" s="29"/>
      <c r="E35" s="8"/>
      <c r="F35" s="9"/>
      <c r="G35" s="8"/>
      <c r="H35" s="13" t="s">
        <v>33</v>
      </c>
      <c r="I35" s="8"/>
      <c r="J35" s="11"/>
      <c r="K35" s="8"/>
      <c r="L35" s="11"/>
      <c r="M35" s="10">
        <v>19</v>
      </c>
      <c r="N35" s="11"/>
    </row>
    <row r="36" spans="1:16" ht="6.6" customHeight="1" x14ac:dyDescent="0.25">
      <c r="A36" s="21"/>
      <c r="B36" s="21"/>
      <c r="C36" s="21"/>
      <c r="D36" s="31"/>
      <c r="E36" s="22"/>
      <c r="F36" s="23"/>
      <c r="G36" s="22"/>
      <c r="H36" s="24"/>
      <c r="I36" s="22"/>
      <c r="J36" s="25"/>
      <c r="K36" s="22"/>
      <c r="L36" s="25"/>
      <c r="M36" s="26"/>
      <c r="N36" s="25"/>
    </row>
    <row r="37" spans="1:16" ht="45" customHeight="1" x14ac:dyDescent="0.25">
      <c r="A37" s="7" t="s">
        <v>29</v>
      </c>
      <c r="B37" s="7"/>
      <c r="C37" s="7"/>
      <c r="D37" s="32">
        <v>1</v>
      </c>
      <c r="E37" s="8"/>
      <c r="F37" s="36">
        <v>0</v>
      </c>
      <c r="G37" s="8"/>
      <c r="H37" s="27" t="s">
        <v>30</v>
      </c>
      <c r="I37" s="8"/>
      <c r="J37" s="11"/>
      <c r="K37" s="8"/>
      <c r="L37" s="11"/>
      <c r="M37" s="10">
        <v>1</v>
      </c>
      <c r="N37" s="11"/>
    </row>
    <row r="38" spans="1:16" ht="6.6" customHeight="1" x14ac:dyDescent="0.25">
      <c r="A38" s="21"/>
      <c r="B38" s="21"/>
      <c r="C38" s="21"/>
      <c r="D38" s="31"/>
      <c r="E38" s="22"/>
      <c r="F38" s="23"/>
      <c r="G38" s="22"/>
      <c r="H38" s="24"/>
      <c r="I38" s="22"/>
      <c r="J38" s="25"/>
      <c r="K38" s="22"/>
      <c r="L38" s="25"/>
      <c r="M38" s="26"/>
      <c r="N38" s="25"/>
    </row>
    <row r="39" spans="1:16" ht="45" customHeight="1" x14ac:dyDescent="0.25">
      <c r="A39" s="7" t="s">
        <v>27</v>
      </c>
      <c r="B39" s="7"/>
      <c r="C39" s="7"/>
      <c r="D39" s="32">
        <v>5</v>
      </c>
      <c r="E39" s="8"/>
      <c r="F39" s="36">
        <v>0</v>
      </c>
      <c r="G39" s="8"/>
      <c r="H39" s="13" t="s">
        <v>28</v>
      </c>
      <c r="I39" s="8"/>
      <c r="J39" s="11"/>
      <c r="K39" s="8"/>
      <c r="L39" s="11"/>
      <c r="M39" s="10">
        <v>5</v>
      </c>
      <c r="N39" s="11"/>
    </row>
    <row r="40" spans="1:16" ht="6.6" customHeight="1" x14ac:dyDescent="0.25">
      <c r="A40" s="21"/>
      <c r="B40" s="21"/>
      <c r="C40" s="21"/>
      <c r="D40" s="31"/>
      <c r="E40" s="22"/>
      <c r="F40" s="23"/>
      <c r="G40" s="22"/>
      <c r="H40" s="24"/>
      <c r="I40" s="22"/>
      <c r="J40" s="25"/>
      <c r="K40" s="22"/>
      <c r="L40" s="25"/>
      <c r="M40" s="26"/>
      <c r="N40" s="25"/>
    </row>
    <row r="41" spans="1:16" ht="15.75" thickBot="1" x14ac:dyDescent="0.3">
      <c r="A41" s="15"/>
      <c r="B41" s="15"/>
      <c r="C41" s="15"/>
      <c r="D41" s="30" t="s">
        <v>16</v>
      </c>
      <c r="E41" s="16"/>
      <c r="F41" s="17" t="s">
        <v>17</v>
      </c>
      <c r="G41" s="16"/>
      <c r="H41" s="18"/>
      <c r="I41" s="16"/>
      <c r="J41" s="19"/>
      <c r="K41" s="16"/>
      <c r="L41" s="19"/>
      <c r="M41" s="20" t="s">
        <v>18</v>
      </c>
      <c r="N41" s="19"/>
      <c r="O41" s="44" t="s">
        <v>42</v>
      </c>
    </row>
    <row r="42" spans="1:16" ht="45" customHeight="1" thickBot="1" x14ac:dyDescent="0.3">
      <c r="A42" s="7"/>
      <c r="B42" s="7"/>
      <c r="C42" s="7"/>
      <c r="D42" s="33">
        <f>SUM(D11:D41)</f>
        <v>263</v>
      </c>
      <c r="E42" s="8"/>
      <c r="F42" s="33">
        <f>SUM(F11:F41)</f>
        <v>12</v>
      </c>
      <c r="G42" s="8"/>
      <c r="H42" s="13"/>
      <c r="I42" s="8"/>
      <c r="J42" s="11"/>
      <c r="K42" s="8"/>
      <c r="L42" s="11"/>
      <c r="M42" s="33">
        <f>SUM(M11:M41)</f>
        <v>251</v>
      </c>
      <c r="N42" s="11"/>
      <c r="O42" s="43">
        <f>SUM(D11:D41)+(N3+N5+N7)</f>
        <v>280</v>
      </c>
    </row>
  </sheetData>
  <sheetProtection selectLockedCells="1"/>
  <mergeCells count="2">
    <mergeCell ref="A1:N1"/>
    <mergeCell ref="A2:N2"/>
  </mergeCells>
  <printOptions horizontalCentered="1"/>
  <pageMargins left="0.23622047244094491" right="0.23622047244094491" top="0.35433070866141736" bottom="0.35433070866141736" header="0.31496062992125984" footer="0.31496062992125984"/>
  <pageSetup paperSize="8" fitToHeight="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42"/>
  <sheetViews>
    <sheetView topLeftCell="A25" zoomScaleNormal="100" workbookViewId="0">
      <selection activeCell="N39" sqref="N39"/>
    </sheetView>
  </sheetViews>
  <sheetFormatPr defaultRowHeight="15" x14ac:dyDescent="0.25"/>
  <cols>
    <col min="4" max="4" width="9.140625" style="34"/>
    <col min="5" max="5" width="9.140625" style="1"/>
    <col min="6" max="6" width="9.140625" style="3"/>
    <col min="7" max="7" width="9.140625" style="1"/>
    <col min="8" max="8" width="9.140625" style="4"/>
    <col min="9" max="9" width="9.140625" style="1"/>
    <col min="10" max="10" width="9.140625" style="2"/>
    <col min="11" max="11" width="9.140625" style="1"/>
    <col min="12" max="12" width="9.140625" style="2"/>
    <col min="13" max="13" width="9.140625" style="5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</cols>
  <sheetData>
    <row r="1" spans="1:35" ht="18" customHeigh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45" customHeight="1" x14ac:dyDescent="0.25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5" ht="45" customHeight="1" x14ac:dyDescent="0.25">
      <c r="A3" s="7" t="s">
        <v>2</v>
      </c>
      <c r="B3" s="7"/>
      <c r="C3" s="7" t="s">
        <v>3</v>
      </c>
      <c r="D3" s="28">
        <v>149</v>
      </c>
      <c r="E3" s="8"/>
      <c r="F3" s="9" t="s">
        <v>0</v>
      </c>
      <c r="G3" s="8"/>
      <c r="H3" s="7" t="s">
        <v>3</v>
      </c>
      <c r="I3" s="36">
        <v>96</v>
      </c>
      <c r="J3" s="11"/>
      <c r="L3" s="40" t="s">
        <v>4</v>
      </c>
      <c r="M3" s="12" t="s">
        <v>5</v>
      </c>
      <c r="N3" s="36">
        <v>0</v>
      </c>
    </row>
    <row r="4" spans="1:35" ht="6.6" customHeight="1" x14ac:dyDescent="0.25">
      <c r="A4" s="7"/>
      <c r="B4" s="7"/>
      <c r="C4" s="7"/>
      <c r="D4" s="29"/>
      <c r="E4" s="8"/>
      <c r="F4" s="9"/>
      <c r="G4" s="8"/>
      <c r="H4" s="7"/>
      <c r="I4" s="29"/>
      <c r="J4" s="11"/>
      <c r="K4" s="8"/>
      <c r="M4" s="12"/>
      <c r="N4" s="29"/>
    </row>
    <row r="5" spans="1:35" ht="45" customHeight="1" x14ac:dyDescent="0.25">
      <c r="A5" s="7"/>
      <c r="B5" s="7"/>
      <c r="C5" s="7" t="s">
        <v>6</v>
      </c>
      <c r="D5" s="28">
        <v>152</v>
      </c>
      <c r="E5" s="8"/>
      <c r="F5" s="9"/>
      <c r="G5" s="8"/>
      <c r="H5" s="7" t="s">
        <v>6</v>
      </c>
      <c r="I5" s="36">
        <v>90</v>
      </c>
      <c r="J5" s="11"/>
      <c r="K5" s="8"/>
      <c r="M5" s="12" t="s">
        <v>7</v>
      </c>
      <c r="N5" s="36">
        <v>6</v>
      </c>
    </row>
    <row r="6" spans="1:35" ht="6.6" customHeight="1" x14ac:dyDescent="0.25">
      <c r="A6" s="7"/>
      <c r="B6" s="7"/>
      <c r="C6" s="7"/>
      <c r="D6" s="29"/>
      <c r="E6" s="8"/>
      <c r="F6" s="9"/>
      <c r="G6" s="8"/>
      <c r="H6" s="7"/>
      <c r="I6" s="29"/>
      <c r="J6" s="11"/>
      <c r="K6" s="8"/>
      <c r="M6" s="12"/>
      <c r="N6" s="29"/>
    </row>
    <row r="7" spans="1:35" ht="45" customHeight="1" x14ac:dyDescent="0.25">
      <c r="A7" s="7"/>
      <c r="B7" s="7"/>
      <c r="C7" s="7" t="s">
        <v>1</v>
      </c>
      <c r="D7" s="28">
        <f>SUM(D3+D5)</f>
        <v>301</v>
      </c>
      <c r="E7" s="8"/>
      <c r="F7" s="9"/>
      <c r="G7" s="8"/>
      <c r="H7" s="7" t="s">
        <v>1</v>
      </c>
      <c r="I7" s="36">
        <f>SUM(I3+I5)</f>
        <v>186</v>
      </c>
      <c r="J7" s="41">
        <f>SUM(I7/D7)</f>
        <v>0.61794019933554822</v>
      </c>
      <c r="K7" s="8"/>
      <c r="M7" s="12" t="s">
        <v>8</v>
      </c>
      <c r="N7" s="36">
        <v>0</v>
      </c>
    </row>
    <row r="8" spans="1:35" x14ac:dyDescent="0.25">
      <c r="A8" s="7"/>
      <c r="B8" s="7"/>
      <c r="C8" s="7"/>
      <c r="D8" s="29"/>
      <c r="E8" s="8"/>
      <c r="F8" s="9"/>
      <c r="G8" s="8"/>
      <c r="H8" s="13"/>
      <c r="I8" s="8"/>
      <c r="J8" s="11"/>
      <c r="K8" s="8"/>
      <c r="L8" s="11"/>
      <c r="M8" s="14"/>
      <c r="N8" s="11"/>
    </row>
    <row r="9" spans="1:35" x14ac:dyDescent="0.25">
      <c r="A9" s="15" t="s">
        <v>9</v>
      </c>
      <c r="B9" s="15"/>
      <c r="C9" s="15"/>
      <c r="D9" s="30" t="s">
        <v>10</v>
      </c>
      <c r="E9" s="16"/>
      <c r="F9" s="17" t="s">
        <v>11</v>
      </c>
      <c r="G9" s="16"/>
      <c r="H9" s="18" t="s">
        <v>12</v>
      </c>
      <c r="I9" s="16"/>
      <c r="J9" s="19"/>
      <c r="K9" s="16"/>
      <c r="L9" s="19"/>
      <c r="M9" s="20"/>
      <c r="N9" s="19"/>
    </row>
    <row r="10" spans="1:35" ht="6.6" customHeight="1" x14ac:dyDescent="0.25">
      <c r="A10" s="21"/>
      <c r="B10" s="21"/>
      <c r="C10" s="21"/>
      <c r="D10" s="31"/>
      <c r="E10" s="22"/>
      <c r="F10" s="23"/>
      <c r="G10" s="22"/>
      <c r="H10" s="24"/>
      <c r="I10" s="22"/>
      <c r="J10" s="25"/>
      <c r="K10" s="22"/>
      <c r="L10" s="25"/>
      <c r="M10" s="26"/>
      <c r="N10" s="25"/>
    </row>
    <row r="11" spans="1:35" ht="45" customHeight="1" x14ac:dyDescent="0.25">
      <c r="A11" s="7" t="s">
        <v>35</v>
      </c>
      <c r="B11" s="7"/>
      <c r="C11" s="7"/>
      <c r="D11" s="32">
        <v>46</v>
      </c>
      <c r="E11" s="8"/>
      <c r="F11" s="36">
        <v>1</v>
      </c>
      <c r="G11" s="8"/>
      <c r="H11" s="13" t="s">
        <v>37</v>
      </c>
      <c r="I11" s="8"/>
      <c r="J11" s="11"/>
      <c r="K11" s="8"/>
      <c r="L11" s="11"/>
      <c r="M11" s="36">
        <v>4</v>
      </c>
      <c r="N11" s="11"/>
    </row>
    <row r="12" spans="1:35" ht="6.6" customHeight="1" x14ac:dyDescent="0.25">
      <c r="A12" s="7"/>
      <c r="B12" s="7"/>
      <c r="C12" s="7"/>
      <c r="D12" s="29"/>
      <c r="E12" s="8"/>
      <c r="F12" s="9"/>
      <c r="G12" s="8"/>
      <c r="H12" s="13"/>
      <c r="I12" s="8"/>
      <c r="J12" s="11"/>
      <c r="K12" s="8"/>
      <c r="L12" s="11"/>
      <c r="M12" s="37"/>
      <c r="N12" s="11"/>
    </row>
    <row r="13" spans="1:35" ht="45" customHeight="1" x14ac:dyDescent="0.25">
      <c r="A13" s="7"/>
      <c r="B13" s="7"/>
      <c r="C13" s="7"/>
      <c r="D13" s="29"/>
      <c r="E13" s="8"/>
      <c r="F13" s="9"/>
      <c r="G13" s="8"/>
      <c r="H13" s="27" t="s">
        <v>36</v>
      </c>
      <c r="I13" s="8"/>
      <c r="J13" s="11"/>
      <c r="K13" s="8"/>
      <c r="L13" s="11"/>
      <c r="M13" s="36">
        <v>1</v>
      </c>
      <c r="N13" s="11"/>
    </row>
    <row r="14" spans="1:35" ht="6.6" customHeight="1" x14ac:dyDescent="0.25">
      <c r="A14" s="7"/>
      <c r="B14" s="7"/>
      <c r="C14" s="7"/>
      <c r="D14" s="29"/>
      <c r="E14" s="8"/>
      <c r="F14" s="9"/>
      <c r="G14" s="8"/>
      <c r="H14" s="13"/>
      <c r="I14" s="8"/>
      <c r="J14" s="11"/>
      <c r="K14" s="8"/>
      <c r="L14" s="11"/>
      <c r="M14" s="37"/>
      <c r="N14" s="11"/>
      <c r="P14" s="4"/>
    </row>
    <row r="15" spans="1:35" ht="45" customHeight="1" x14ac:dyDescent="0.25">
      <c r="A15" s="7"/>
      <c r="B15" s="7"/>
      <c r="C15" s="7"/>
      <c r="D15" s="29"/>
      <c r="E15" s="8"/>
      <c r="F15" s="9"/>
      <c r="G15" s="8"/>
      <c r="H15" s="13" t="s">
        <v>38</v>
      </c>
      <c r="I15" s="8"/>
      <c r="J15" s="11"/>
      <c r="K15" s="8"/>
      <c r="L15" s="11"/>
      <c r="M15" s="36">
        <v>36</v>
      </c>
      <c r="N15" s="11"/>
    </row>
    <row r="16" spans="1:35" ht="6.6" customHeight="1" x14ac:dyDescent="0.25">
      <c r="A16" s="7"/>
      <c r="B16" s="7"/>
      <c r="C16" s="7"/>
      <c r="D16" s="29"/>
      <c r="E16" s="8"/>
      <c r="F16" s="9"/>
      <c r="G16" s="8"/>
      <c r="H16" s="13"/>
      <c r="I16" s="8"/>
      <c r="J16" s="11"/>
      <c r="K16" s="8"/>
      <c r="L16" s="11"/>
      <c r="M16" s="37"/>
      <c r="N16" s="11"/>
      <c r="P16" s="4"/>
    </row>
    <row r="17" spans="1:16" ht="45" customHeight="1" x14ac:dyDescent="0.25">
      <c r="A17" s="7"/>
      <c r="B17" s="7"/>
      <c r="C17" s="7"/>
      <c r="D17" s="29"/>
      <c r="E17" s="8"/>
      <c r="F17" s="9"/>
      <c r="G17" s="8"/>
      <c r="H17" s="27" t="s">
        <v>13</v>
      </c>
      <c r="I17" s="8"/>
      <c r="J17" s="11"/>
      <c r="K17" s="8"/>
      <c r="L17" s="11"/>
      <c r="M17" s="36">
        <v>4</v>
      </c>
      <c r="N17" s="11"/>
    </row>
    <row r="18" spans="1:16" ht="6.6" customHeight="1" x14ac:dyDescent="0.25">
      <c r="A18" s="21"/>
      <c r="B18" s="21"/>
      <c r="C18" s="21"/>
      <c r="D18" s="31"/>
      <c r="E18" s="22"/>
      <c r="F18" s="23"/>
      <c r="G18" s="22"/>
      <c r="H18" s="24"/>
      <c r="I18" s="22"/>
      <c r="J18" s="25"/>
      <c r="K18" s="22"/>
      <c r="L18" s="25"/>
      <c r="M18" s="39"/>
      <c r="N18" s="25"/>
    </row>
    <row r="19" spans="1:16" ht="45" customHeight="1" x14ac:dyDescent="0.25">
      <c r="A19" s="7" t="s">
        <v>34</v>
      </c>
      <c r="B19" s="7"/>
      <c r="C19" s="7"/>
      <c r="D19" s="32">
        <v>11</v>
      </c>
      <c r="E19" s="8"/>
      <c r="F19" s="36">
        <v>0</v>
      </c>
      <c r="G19" s="8"/>
      <c r="H19" s="27" t="s">
        <v>14</v>
      </c>
      <c r="I19" s="8"/>
      <c r="J19" s="11"/>
      <c r="K19" s="8"/>
      <c r="L19" s="11"/>
      <c r="M19" s="36">
        <v>11</v>
      </c>
      <c r="N19" s="11"/>
    </row>
    <row r="20" spans="1:16" ht="6.6" customHeight="1" x14ac:dyDescent="0.25">
      <c r="A20" s="21"/>
      <c r="B20" s="21"/>
      <c r="C20" s="21"/>
      <c r="D20" s="31"/>
      <c r="E20" s="22"/>
      <c r="F20" s="23"/>
      <c r="G20" s="22"/>
      <c r="H20" s="24"/>
      <c r="I20" s="22"/>
      <c r="J20" s="25"/>
      <c r="K20" s="22"/>
      <c r="L20" s="25"/>
      <c r="M20" s="39"/>
      <c r="N20" s="25"/>
    </row>
    <row r="21" spans="1:16" ht="45" customHeight="1" x14ac:dyDescent="0.25">
      <c r="A21" s="7" t="s">
        <v>21</v>
      </c>
      <c r="B21" s="7"/>
      <c r="C21" s="7"/>
      <c r="D21" s="32">
        <v>6</v>
      </c>
      <c r="E21" s="8"/>
      <c r="F21" s="36">
        <v>0</v>
      </c>
      <c r="G21" s="8"/>
      <c r="H21" s="13" t="s">
        <v>22</v>
      </c>
      <c r="I21" s="8"/>
      <c r="J21" s="11"/>
      <c r="K21" s="8"/>
      <c r="L21" s="11"/>
      <c r="M21" s="36">
        <v>6</v>
      </c>
      <c r="N21" s="11"/>
    </row>
    <row r="22" spans="1:16" ht="6.6" customHeight="1" x14ac:dyDescent="0.25">
      <c r="A22" s="21"/>
      <c r="B22" s="21"/>
      <c r="C22" s="21"/>
      <c r="D22" s="31"/>
      <c r="E22" s="22"/>
      <c r="F22" s="23"/>
      <c r="G22" s="22"/>
      <c r="H22" s="24"/>
      <c r="I22" s="22"/>
      <c r="J22" s="25"/>
      <c r="K22" s="22"/>
      <c r="L22" s="25"/>
      <c r="M22" s="39"/>
      <c r="N22" s="25"/>
    </row>
    <row r="23" spans="1:16" ht="45" customHeight="1" x14ac:dyDescent="0.25">
      <c r="A23" s="7" t="s">
        <v>23</v>
      </c>
      <c r="B23" s="7"/>
      <c r="C23" s="7"/>
      <c r="D23" s="32">
        <v>3</v>
      </c>
      <c r="E23" s="8"/>
      <c r="F23" s="36">
        <v>0</v>
      </c>
      <c r="G23" s="8"/>
      <c r="H23" s="13" t="s">
        <v>24</v>
      </c>
      <c r="I23" s="8"/>
      <c r="J23" s="11"/>
      <c r="K23" s="8"/>
      <c r="L23" s="11"/>
      <c r="M23" s="36">
        <v>3</v>
      </c>
      <c r="N23" s="11"/>
    </row>
    <row r="24" spans="1:16" ht="6.6" customHeight="1" x14ac:dyDescent="0.25">
      <c r="A24" s="21"/>
      <c r="B24" s="21"/>
      <c r="C24" s="21"/>
      <c r="D24" s="31"/>
      <c r="E24" s="22"/>
      <c r="F24" s="23"/>
      <c r="G24" s="22"/>
      <c r="H24" s="24"/>
      <c r="I24" s="22"/>
      <c r="J24" s="25"/>
      <c r="K24" s="22"/>
      <c r="L24" s="25"/>
      <c r="M24" s="39"/>
      <c r="N24" s="25"/>
    </row>
    <row r="25" spans="1:16" ht="45" customHeight="1" x14ac:dyDescent="0.25">
      <c r="A25" s="7" t="s">
        <v>39</v>
      </c>
      <c r="B25" s="7"/>
      <c r="C25" s="7"/>
      <c r="D25" s="32">
        <v>1</v>
      </c>
      <c r="E25" s="8"/>
      <c r="F25" s="36">
        <v>0</v>
      </c>
      <c r="G25" s="8"/>
      <c r="H25" s="27" t="s">
        <v>40</v>
      </c>
      <c r="I25" s="8"/>
      <c r="J25" s="11"/>
      <c r="K25" s="8"/>
      <c r="L25" s="11"/>
      <c r="M25" s="36">
        <v>1</v>
      </c>
      <c r="N25" s="11"/>
    </row>
    <row r="26" spans="1:16" ht="6.6" customHeight="1" x14ac:dyDescent="0.25">
      <c r="A26" s="21"/>
      <c r="B26" s="21"/>
      <c r="C26" s="21"/>
      <c r="D26" s="31"/>
      <c r="E26" s="22"/>
      <c r="F26" s="23"/>
      <c r="G26" s="22"/>
      <c r="H26" s="24"/>
      <c r="I26" s="22"/>
      <c r="J26" s="25"/>
      <c r="K26" s="22"/>
      <c r="L26" s="25"/>
      <c r="M26" s="39"/>
      <c r="N26" s="25"/>
    </row>
    <row r="27" spans="1:16" ht="45" customHeight="1" x14ac:dyDescent="0.25">
      <c r="A27" s="7" t="s">
        <v>25</v>
      </c>
      <c r="B27" s="7"/>
      <c r="C27" s="7"/>
      <c r="D27" s="32">
        <v>5</v>
      </c>
      <c r="E27" s="8"/>
      <c r="F27" s="36">
        <v>0</v>
      </c>
      <c r="G27" s="8"/>
      <c r="H27" s="13" t="s">
        <v>26</v>
      </c>
      <c r="I27" s="8"/>
      <c r="J27" s="11"/>
      <c r="K27" s="8"/>
      <c r="L27" s="11"/>
      <c r="M27" s="36">
        <v>5</v>
      </c>
      <c r="N27" s="11"/>
    </row>
    <row r="28" spans="1:16" ht="6.6" customHeight="1" x14ac:dyDescent="0.25">
      <c r="A28" s="21"/>
      <c r="B28" s="21"/>
      <c r="C28" s="21"/>
      <c r="D28" s="31"/>
      <c r="E28" s="22"/>
      <c r="F28" s="23"/>
      <c r="G28" s="22"/>
      <c r="H28" s="24"/>
      <c r="I28" s="22"/>
      <c r="J28" s="25"/>
      <c r="K28" s="22"/>
      <c r="L28" s="25"/>
      <c r="M28" s="39"/>
      <c r="N28" s="25"/>
    </row>
    <row r="29" spans="1:16" ht="45" customHeight="1" x14ac:dyDescent="0.25">
      <c r="A29" s="7" t="s">
        <v>19</v>
      </c>
      <c r="B29" s="7"/>
      <c r="C29" s="7"/>
      <c r="D29" s="32">
        <v>107</v>
      </c>
      <c r="E29" s="8"/>
      <c r="F29" s="36">
        <v>0</v>
      </c>
      <c r="G29" s="8"/>
      <c r="H29" s="27" t="s">
        <v>31</v>
      </c>
      <c r="I29" s="8"/>
      <c r="J29" s="11"/>
      <c r="K29" s="8"/>
      <c r="L29" s="11"/>
      <c r="M29" s="36">
        <v>2</v>
      </c>
      <c r="N29" s="11"/>
    </row>
    <row r="30" spans="1:16" ht="6.6" customHeight="1" x14ac:dyDescent="0.25">
      <c r="A30" s="7"/>
      <c r="B30" s="7"/>
      <c r="C30" s="7"/>
      <c r="D30" s="29"/>
      <c r="E30" s="8"/>
      <c r="F30" s="9"/>
      <c r="G30" s="8"/>
      <c r="H30" s="13"/>
      <c r="I30" s="8"/>
      <c r="J30" s="11"/>
      <c r="K30" s="8"/>
      <c r="L30" s="11"/>
      <c r="M30" s="37"/>
      <c r="N30" s="11"/>
      <c r="P30" s="4"/>
    </row>
    <row r="31" spans="1:16" ht="45" customHeight="1" x14ac:dyDescent="0.25">
      <c r="A31" s="7"/>
      <c r="B31" s="7"/>
      <c r="C31" s="7"/>
      <c r="D31" s="29"/>
      <c r="E31" s="8"/>
      <c r="F31" s="9"/>
      <c r="G31" s="8"/>
      <c r="H31" s="13" t="s">
        <v>32</v>
      </c>
      <c r="I31" s="8"/>
      <c r="J31" s="11"/>
      <c r="K31" s="8"/>
      <c r="L31" s="11"/>
      <c r="M31" s="36">
        <v>76</v>
      </c>
      <c r="N31" s="11"/>
    </row>
    <row r="32" spans="1:16" ht="6.6" customHeight="1" x14ac:dyDescent="0.25">
      <c r="A32" s="7"/>
      <c r="B32" s="7"/>
      <c r="C32" s="7"/>
      <c r="D32" s="29"/>
      <c r="E32" s="8"/>
      <c r="F32" s="9"/>
      <c r="G32" s="8"/>
      <c r="H32" s="13"/>
      <c r="I32" s="8"/>
      <c r="J32" s="11"/>
      <c r="K32" s="8"/>
      <c r="L32" s="11"/>
      <c r="M32" s="37"/>
      <c r="N32" s="11"/>
      <c r="P32" s="4"/>
    </row>
    <row r="33" spans="1:16" ht="45" customHeight="1" x14ac:dyDescent="0.25">
      <c r="A33" s="7"/>
      <c r="B33" s="7"/>
      <c r="C33" s="7"/>
      <c r="D33" s="29"/>
      <c r="E33" s="8"/>
      <c r="F33" s="9"/>
      <c r="G33" s="8"/>
      <c r="H33" s="13" t="s">
        <v>15</v>
      </c>
      <c r="I33" s="8"/>
      <c r="J33" s="11"/>
      <c r="K33" s="8"/>
      <c r="L33" s="11"/>
      <c r="M33" s="36">
        <v>11</v>
      </c>
      <c r="N33" s="11"/>
    </row>
    <row r="34" spans="1:16" ht="6.6" customHeight="1" x14ac:dyDescent="0.25">
      <c r="A34" s="7"/>
      <c r="B34" s="7"/>
      <c r="C34" s="7"/>
      <c r="D34" s="29"/>
      <c r="E34" s="8"/>
      <c r="F34" s="9"/>
      <c r="G34" s="8"/>
      <c r="H34" s="13"/>
      <c r="I34" s="8"/>
      <c r="J34" s="11"/>
      <c r="K34" s="8"/>
      <c r="L34" s="11"/>
      <c r="M34" s="37"/>
      <c r="N34" s="11"/>
      <c r="P34" s="4"/>
    </row>
    <row r="35" spans="1:16" ht="45" customHeight="1" x14ac:dyDescent="0.25">
      <c r="A35" s="7"/>
      <c r="B35" s="7"/>
      <c r="C35" s="7"/>
      <c r="D35" s="29"/>
      <c r="E35" s="8"/>
      <c r="F35" s="9"/>
      <c r="G35" s="8"/>
      <c r="H35" s="13" t="s">
        <v>33</v>
      </c>
      <c r="I35" s="8"/>
      <c r="J35" s="11"/>
      <c r="K35" s="8"/>
      <c r="L35" s="11"/>
      <c r="M35" s="36">
        <v>18</v>
      </c>
      <c r="N35" s="11"/>
    </row>
    <row r="36" spans="1:16" ht="6.6" customHeight="1" x14ac:dyDescent="0.25">
      <c r="A36" s="21"/>
      <c r="B36" s="21"/>
      <c r="C36" s="21"/>
      <c r="D36" s="31"/>
      <c r="E36" s="22"/>
      <c r="F36" s="23"/>
      <c r="G36" s="22"/>
      <c r="H36" s="24"/>
      <c r="I36" s="22"/>
      <c r="J36" s="25"/>
      <c r="K36" s="22"/>
      <c r="L36" s="25"/>
      <c r="M36" s="39"/>
      <c r="N36" s="25"/>
    </row>
    <row r="37" spans="1:16" ht="45" customHeight="1" x14ac:dyDescent="0.25">
      <c r="A37" s="7" t="s">
        <v>29</v>
      </c>
      <c r="B37" s="7"/>
      <c r="C37" s="7"/>
      <c r="D37" s="32">
        <v>1</v>
      </c>
      <c r="E37" s="8"/>
      <c r="F37" s="36">
        <v>0</v>
      </c>
      <c r="G37" s="8"/>
      <c r="H37" s="27" t="s">
        <v>30</v>
      </c>
      <c r="I37" s="8"/>
      <c r="J37" s="11"/>
      <c r="K37" s="8"/>
      <c r="L37" s="11"/>
      <c r="M37" s="36">
        <v>1</v>
      </c>
      <c r="N37" s="11"/>
    </row>
    <row r="38" spans="1:16" ht="6.6" customHeight="1" x14ac:dyDescent="0.25">
      <c r="A38" s="21"/>
      <c r="B38" s="21"/>
      <c r="C38" s="21"/>
      <c r="D38" s="31"/>
      <c r="E38" s="22"/>
      <c r="F38" s="23"/>
      <c r="G38" s="22"/>
      <c r="H38" s="24"/>
      <c r="I38" s="22"/>
      <c r="J38" s="25"/>
      <c r="K38" s="22"/>
      <c r="L38" s="25"/>
      <c r="M38" s="39"/>
      <c r="N38" s="25"/>
    </row>
    <row r="39" spans="1:16" ht="45" customHeight="1" x14ac:dyDescent="0.25">
      <c r="A39" s="7" t="s">
        <v>27</v>
      </c>
      <c r="B39" s="7"/>
      <c r="C39" s="7"/>
      <c r="D39" s="32">
        <v>0</v>
      </c>
      <c r="E39" s="8"/>
      <c r="F39" s="36">
        <v>0</v>
      </c>
      <c r="G39" s="8"/>
      <c r="H39" s="13" t="s">
        <v>28</v>
      </c>
      <c r="I39" s="8"/>
      <c r="J39" s="11"/>
      <c r="K39" s="8"/>
      <c r="L39" s="11"/>
      <c r="M39" s="36">
        <v>0</v>
      </c>
      <c r="N39" s="11"/>
    </row>
    <row r="40" spans="1:16" ht="6.6" customHeight="1" x14ac:dyDescent="0.25">
      <c r="A40" s="21"/>
      <c r="B40" s="21"/>
      <c r="C40" s="21"/>
      <c r="D40" s="31"/>
      <c r="E40" s="22"/>
      <c r="F40" s="23"/>
      <c r="G40" s="22"/>
      <c r="H40" s="24"/>
      <c r="I40" s="22"/>
      <c r="J40" s="25"/>
      <c r="K40" s="22"/>
      <c r="L40" s="25"/>
      <c r="M40" s="26"/>
      <c r="N40" s="25"/>
    </row>
    <row r="41" spans="1:16" ht="15.75" thickBot="1" x14ac:dyDescent="0.3">
      <c r="A41" s="15"/>
      <c r="B41" s="15"/>
      <c r="C41" s="15"/>
      <c r="D41" s="30" t="s">
        <v>16</v>
      </c>
      <c r="E41" s="16"/>
      <c r="F41" s="17" t="s">
        <v>17</v>
      </c>
      <c r="G41" s="16"/>
      <c r="H41" s="18"/>
      <c r="I41" s="16"/>
      <c r="J41" s="19"/>
      <c r="K41" s="16"/>
      <c r="L41" s="19"/>
      <c r="M41" s="20" t="s">
        <v>18</v>
      </c>
      <c r="N41" s="19"/>
      <c r="O41" s="44" t="s">
        <v>42</v>
      </c>
    </row>
    <row r="42" spans="1:16" ht="45" customHeight="1" thickBot="1" x14ac:dyDescent="0.3">
      <c r="A42" s="7"/>
      <c r="B42" s="7"/>
      <c r="C42" s="7"/>
      <c r="D42" s="33">
        <f>SUM(D11:D41)</f>
        <v>180</v>
      </c>
      <c r="E42" s="8"/>
      <c r="F42" s="33">
        <f>SUM(F11:F41)</f>
        <v>1</v>
      </c>
      <c r="G42" s="8"/>
      <c r="H42" s="13"/>
      <c r="I42" s="8"/>
      <c r="J42" s="11"/>
      <c r="K42" s="8"/>
      <c r="L42" s="11"/>
      <c r="M42" s="33">
        <f>SUM(M11:M41)</f>
        <v>179</v>
      </c>
      <c r="N42" s="11"/>
      <c r="O42" s="43">
        <f>SUM(D11:D41)+(N3+N5+N7)</f>
        <v>186</v>
      </c>
    </row>
  </sheetData>
  <sheetProtection selectLockedCells="1"/>
  <mergeCells count="2">
    <mergeCell ref="A1:N1"/>
    <mergeCell ref="A2:N2"/>
  </mergeCells>
  <printOptions horizontalCentered="1"/>
  <pageMargins left="0.23622047244094491" right="0.23622047244094491" top="0.35433070866141736" bottom="0.35433070866141736" header="0.31496062992125984" footer="0.31496062992125984"/>
  <pageSetup paperSize="8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42"/>
  <sheetViews>
    <sheetView topLeftCell="A28" zoomScaleNormal="100" workbookViewId="0">
      <selection activeCell="N39" sqref="N39"/>
    </sheetView>
  </sheetViews>
  <sheetFormatPr defaultRowHeight="15" x14ac:dyDescent="0.25"/>
  <cols>
    <col min="4" max="4" width="9.140625" style="34"/>
    <col min="5" max="5" width="9.140625" style="1"/>
    <col min="6" max="6" width="9.140625" style="3"/>
    <col min="7" max="7" width="9.140625" style="1"/>
    <col min="8" max="8" width="9.140625" style="4"/>
    <col min="9" max="9" width="9.140625" style="1"/>
    <col min="10" max="10" width="9.140625" style="2"/>
    <col min="11" max="11" width="9.140625" style="1"/>
    <col min="12" max="12" width="9.140625" style="2"/>
    <col min="13" max="13" width="9.140625" style="5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</cols>
  <sheetData>
    <row r="1" spans="1:35" ht="18" customHeigh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45" customHeight="1" x14ac:dyDescent="0.25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5" ht="45" customHeight="1" x14ac:dyDescent="0.25">
      <c r="A3" s="7" t="s">
        <v>2</v>
      </c>
      <c r="B3" s="7"/>
      <c r="C3" s="7" t="s">
        <v>3</v>
      </c>
      <c r="D3" s="28">
        <v>195</v>
      </c>
      <c r="E3" s="8"/>
      <c r="F3" s="9" t="s">
        <v>0</v>
      </c>
      <c r="G3" s="8"/>
      <c r="H3" s="7" t="s">
        <v>3</v>
      </c>
      <c r="I3" s="36">
        <v>125</v>
      </c>
      <c r="J3" s="11"/>
      <c r="L3" s="40" t="s">
        <v>4</v>
      </c>
      <c r="M3" s="12" t="s">
        <v>5</v>
      </c>
      <c r="N3" s="36">
        <v>4</v>
      </c>
    </row>
    <row r="4" spans="1:35" ht="6.6" customHeight="1" x14ac:dyDescent="0.25">
      <c r="A4" s="7"/>
      <c r="B4" s="7"/>
      <c r="C4" s="7"/>
      <c r="D4" s="29"/>
      <c r="E4" s="8"/>
      <c r="F4" s="9"/>
      <c r="G4" s="8"/>
      <c r="H4" s="7"/>
      <c r="I4" s="29"/>
      <c r="J4" s="11"/>
      <c r="K4" s="8"/>
      <c r="M4" s="12"/>
      <c r="N4" s="29"/>
    </row>
    <row r="5" spans="1:35" ht="45" customHeight="1" x14ac:dyDescent="0.25">
      <c r="A5" s="7"/>
      <c r="B5" s="7"/>
      <c r="C5" s="7" t="s">
        <v>6</v>
      </c>
      <c r="D5" s="28">
        <v>173</v>
      </c>
      <c r="E5" s="8"/>
      <c r="F5" s="9"/>
      <c r="G5" s="8"/>
      <c r="H5" s="7" t="s">
        <v>6</v>
      </c>
      <c r="I5" s="36">
        <v>111</v>
      </c>
      <c r="J5" s="11"/>
      <c r="K5" s="8"/>
      <c r="M5" s="12" t="s">
        <v>7</v>
      </c>
      <c r="N5" s="36">
        <v>5</v>
      </c>
    </row>
    <row r="6" spans="1:35" ht="6.6" customHeight="1" x14ac:dyDescent="0.25">
      <c r="A6" s="7"/>
      <c r="B6" s="7"/>
      <c r="C6" s="7"/>
      <c r="D6" s="29"/>
      <c r="E6" s="8"/>
      <c r="F6" s="9"/>
      <c r="G6" s="8"/>
      <c r="H6" s="7"/>
      <c r="I6" s="29"/>
      <c r="J6" s="11"/>
      <c r="K6" s="8"/>
      <c r="M6" s="12"/>
      <c r="N6" s="29"/>
    </row>
    <row r="7" spans="1:35" ht="45" customHeight="1" x14ac:dyDescent="0.25">
      <c r="A7" s="7"/>
      <c r="B7" s="7"/>
      <c r="C7" s="7" t="s">
        <v>1</v>
      </c>
      <c r="D7" s="28">
        <f>SUM(D3+D5)</f>
        <v>368</v>
      </c>
      <c r="E7" s="8"/>
      <c r="F7" s="9"/>
      <c r="G7" s="8"/>
      <c r="H7" s="7" t="s">
        <v>1</v>
      </c>
      <c r="I7" s="36">
        <f>SUM(I3+I5)</f>
        <v>236</v>
      </c>
      <c r="J7" s="41">
        <f>SUM(I7/D7)</f>
        <v>0.64130434782608692</v>
      </c>
      <c r="K7" s="8"/>
      <c r="M7" s="12" t="s">
        <v>8</v>
      </c>
      <c r="N7" s="36">
        <v>0</v>
      </c>
    </row>
    <row r="8" spans="1:35" x14ac:dyDescent="0.25">
      <c r="A8" s="7"/>
      <c r="B8" s="7"/>
      <c r="C8" s="7"/>
      <c r="D8" s="29"/>
      <c r="E8" s="8"/>
      <c r="F8" s="9"/>
      <c r="G8" s="8"/>
      <c r="H8" s="13"/>
      <c r="I8" s="8"/>
      <c r="J8" s="11"/>
      <c r="K8" s="8"/>
      <c r="L8" s="11"/>
      <c r="M8" s="14"/>
      <c r="N8" s="11"/>
    </row>
    <row r="9" spans="1:35" x14ac:dyDescent="0.25">
      <c r="A9" s="15" t="s">
        <v>9</v>
      </c>
      <c r="B9" s="15"/>
      <c r="C9" s="15"/>
      <c r="D9" s="30" t="s">
        <v>10</v>
      </c>
      <c r="E9" s="16"/>
      <c r="F9" s="17" t="s">
        <v>11</v>
      </c>
      <c r="G9" s="16"/>
      <c r="H9" s="18" t="s">
        <v>12</v>
      </c>
      <c r="I9" s="16"/>
      <c r="J9" s="19"/>
      <c r="K9" s="16"/>
      <c r="L9" s="19"/>
      <c r="M9" s="20"/>
      <c r="N9" s="19"/>
    </row>
    <row r="10" spans="1:35" ht="6.6" customHeight="1" x14ac:dyDescent="0.25">
      <c r="A10" s="21"/>
      <c r="B10" s="21"/>
      <c r="C10" s="21"/>
      <c r="D10" s="31"/>
      <c r="E10" s="22"/>
      <c r="F10" s="23"/>
      <c r="G10" s="22"/>
      <c r="H10" s="24"/>
      <c r="I10" s="22"/>
      <c r="J10" s="25"/>
      <c r="K10" s="22"/>
      <c r="L10" s="25"/>
      <c r="M10" s="26"/>
      <c r="N10" s="25"/>
    </row>
    <row r="11" spans="1:35" ht="45" customHeight="1" x14ac:dyDescent="0.25">
      <c r="A11" s="7" t="s">
        <v>35</v>
      </c>
      <c r="B11" s="7"/>
      <c r="C11" s="7"/>
      <c r="D11" s="32">
        <v>54</v>
      </c>
      <c r="E11" s="8"/>
      <c r="F11" s="36">
        <v>0</v>
      </c>
      <c r="G11" s="8"/>
      <c r="H11" s="13" t="s">
        <v>37</v>
      </c>
      <c r="I11" s="8"/>
      <c r="J11" s="11"/>
      <c r="K11" s="8"/>
      <c r="L11" s="11"/>
      <c r="M11" s="36">
        <v>2</v>
      </c>
      <c r="N11" s="11"/>
    </row>
    <row r="12" spans="1:35" ht="6.6" customHeight="1" x14ac:dyDescent="0.25">
      <c r="A12" s="7"/>
      <c r="B12" s="7"/>
      <c r="C12" s="7"/>
      <c r="D12" s="29"/>
      <c r="E12" s="8"/>
      <c r="F12" s="9"/>
      <c r="G12" s="8"/>
      <c r="H12" s="13"/>
      <c r="I12" s="8"/>
      <c r="J12" s="11"/>
      <c r="K12" s="8"/>
      <c r="L12" s="11"/>
      <c r="M12" s="37"/>
      <c r="N12" s="11"/>
    </row>
    <row r="13" spans="1:35" ht="45" customHeight="1" x14ac:dyDescent="0.25">
      <c r="A13" s="7"/>
      <c r="B13" s="7"/>
      <c r="C13" s="7"/>
      <c r="D13" s="29"/>
      <c r="E13" s="8"/>
      <c r="F13" s="9"/>
      <c r="G13" s="8"/>
      <c r="H13" s="27" t="s">
        <v>36</v>
      </c>
      <c r="I13" s="8"/>
      <c r="J13" s="11"/>
      <c r="K13" s="8"/>
      <c r="L13" s="11"/>
      <c r="M13" s="36">
        <v>1</v>
      </c>
      <c r="N13" s="11"/>
    </row>
    <row r="14" spans="1:35" ht="6.6" customHeight="1" x14ac:dyDescent="0.25">
      <c r="A14" s="7"/>
      <c r="B14" s="7"/>
      <c r="C14" s="7"/>
      <c r="D14" s="29"/>
      <c r="E14" s="8"/>
      <c r="F14" s="9"/>
      <c r="G14" s="8"/>
      <c r="H14" s="13"/>
      <c r="I14" s="8"/>
      <c r="J14" s="11"/>
      <c r="K14" s="8"/>
      <c r="L14" s="11"/>
      <c r="M14" s="37"/>
      <c r="N14" s="11"/>
      <c r="P14" s="4"/>
    </row>
    <row r="15" spans="1:35" ht="45" customHeight="1" x14ac:dyDescent="0.25">
      <c r="A15" s="7"/>
      <c r="B15" s="7"/>
      <c r="C15" s="7"/>
      <c r="D15" s="29"/>
      <c r="E15" s="8"/>
      <c r="F15" s="9"/>
      <c r="G15" s="8"/>
      <c r="H15" s="13" t="s">
        <v>38</v>
      </c>
      <c r="I15" s="8"/>
      <c r="J15" s="11"/>
      <c r="K15" s="8"/>
      <c r="L15" s="11"/>
      <c r="M15" s="36">
        <v>46</v>
      </c>
      <c r="N15" s="11"/>
    </row>
    <row r="16" spans="1:35" ht="6.6" customHeight="1" x14ac:dyDescent="0.25">
      <c r="A16" s="7"/>
      <c r="B16" s="7"/>
      <c r="C16" s="7"/>
      <c r="D16" s="29"/>
      <c r="E16" s="8"/>
      <c r="F16" s="9"/>
      <c r="G16" s="8"/>
      <c r="H16" s="13"/>
      <c r="I16" s="8"/>
      <c r="J16" s="11"/>
      <c r="K16" s="8"/>
      <c r="L16" s="11"/>
      <c r="M16" s="37"/>
      <c r="N16" s="11"/>
      <c r="P16" s="4"/>
    </row>
    <row r="17" spans="1:16" ht="45" customHeight="1" x14ac:dyDescent="0.25">
      <c r="A17" s="7"/>
      <c r="B17" s="7"/>
      <c r="C17" s="7"/>
      <c r="D17" s="29"/>
      <c r="E17" s="8"/>
      <c r="F17" s="9"/>
      <c r="G17" s="8"/>
      <c r="H17" s="27" t="s">
        <v>13</v>
      </c>
      <c r="I17" s="8"/>
      <c r="J17" s="11"/>
      <c r="K17" s="8"/>
      <c r="L17" s="11"/>
      <c r="M17" s="36">
        <v>5</v>
      </c>
      <c r="N17" s="11"/>
    </row>
    <row r="18" spans="1:16" ht="6.6" customHeight="1" x14ac:dyDescent="0.25">
      <c r="A18" s="21"/>
      <c r="B18" s="21"/>
      <c r="C18" s="21"/>
      <c r="D18" s="31"/>
      <c r="E18" s="22"/>
      <c r="F18" s="23"/>
      <c r="G18" s="22"/>
      <c r="H18" s="24"/>
      <c r="I18" s="22"/>
      <c r="J18" s="25"/>
      <c r="K18" s="22"/>
      <c r="L18" s="25"/>
      <c r="M18" s="39"/>
      <c r="N18" s="25"/>
    </row>
    <row r="19" spans="1:16" ht="45" customHeight="1" x14ac:dyDescent="0.25">
      <c r="A19" s="7" t="s">
        <v>34</v>
      </c>
      <c r="B19" s="7"/>
      <c r="C19" s="7"/>
      <c r="D19" s="32">
        <v>19</v>
      </c>
      <c r="E19" s="8"/>
      <c r="F19" s="36">
        <v>0</v>
      </c>
      <c r="G19" s="8"/>
      <c r="H19" s="27" t="s">
        <v>14</v>
      </c>
      <c r="I19" s="8"/>
      <c r="J19" s="11"/>
      <c r="K19" s="8"/>
      <c r="L19" s="11"/>
      <c r="M19" s="36">
        <v>19</v>
      </c>
      <c r="N19" s="11"/>
    </row>
    <row r="20" spans="1:16" ht="6.6" customHeight="1" x14ac:dyDescent="0.25">
      <c r="A20" s="21"/>
      <c r="B20" s="21"/>
      <c r="C20" s="21"/>
      <c r="D20" s="31"/>
      <c r="E20" s="22"/>
      <c r="F20" s="23"/>
      <c r="G20" s="22"/>
      <c r="H20" s="24"/>
      <c r="I20" s="22"/>
      <c r="J20" s="25"/>
      <c r="K20" s="22"/>
      <c r="L20" s="25"/>
      <c r="M20" s="39"/>
      <c r="N20" s="25"/>
    </row>
    <row r="21" spans="1:16" ht="45" customHeight="1" x14ac:dyDescent="0.25">
      <c r="A21" s="7" t="s">
        <v>21</v>
      </c>
      <c r="B21" s="7"/>
      <c r="C21" s="7"/>
      <c r="D21" s="32">
        <v>19</v>
      </c>
      <c r="E21" s="8"/>
      <c r="F21" s="36">
        <v>0</v>
      </c>
      <c r="G21" s="8"/>
      <c r="H21" s="13" t="s">
        <v>22</v>
      </c>
      <c r="I21" s="8"/>
      <c r="J21" s="11"/>
      <c r="K21" s="8"/>
      <c r="L21" s="11"/>
      <c r="M21" s="36">
        <v>19</v>
      </c>
      <c r="N21" s="11"/>
    </row>
    <row r="22" spans="1:16" ht="6.6" customHeight="1" x14ac:dyDescent="0.25">
      <c r="A22" s="21"/>
      <c r="B22" s="21"/>
      <c r="C22" s="21"/>
      <c r="D22" s="31"/>
      <c r="E22" s="22"/>
      <c r="F22" s="23"/>
      <c r="G22" s="22"/>
      <c r="H22" s="24"/>
      <c r="I22" s="22"/>
      <c r="J22" s="25"/>
      <c r="K22" s="22"/>
      <c r="L22" s="25"/>
      <c r="M22" s="39"/>
      <c r="N22" s="25"/>
    </row>
    <row r="23" spans="1:16" ht="45" customHeight="1" x14ac:dyDescent="0.25">
      <c r="A23" s="7" t="s">
        <v>23</v>
      </c>
      <c r="B23" s="7"/>
      <c r="C23" s="7"/>
      <c r="D23" s="32">
        <v>3</v>
      </c>
      <c r="E23" s="8"/>
      <c r="F23" s="36">
        <v>0</v>
      </c>
      <c r="G23" s="8"/>
      <c r="H23" s="13" t="s">
        <v>24</v>
      </c>
      <c r="I23" s="8"/>
      <c r="J23" s="11"/>
      <c r="K23" s="8"/>
      <c r="L23" s="11"/>
      <c r="M23" s="36">
        <v>3</v>
      </c>
      <c r="N23" s="11"/>
    </row>
    <row r="24" spans="1:16" ht="6.6" customHeight="1" x14ac:dyDescent="0.25">
      <c r="A24" s="21"/>
      <c r="B24" s="21"/>
      <c r="C24" s="21"/>
      <c r="D24" s="31"/>
      <c r="E24" s="22"/>
      <c r="F24" s="23"/>
      <c r="G24" s="22"/>
      <c r="H24" s="24"/>
      <c r="I24" s="22"/>
      <c r="J24" s="25"/>
      <c r="K24" s="22"/>
      <c r="L24" s="25"/>
      <c r="M24" s="39"/>
      <c r="N24" s="25"/>
    </row>
    <row r="25" spans="1:16" ht="45" customHeight="1" x14ac:dyDescent="0.25">
      <c r="A25" s="7" t="s">
        <v>39</v>
      </c>
      <c r="B25" s="7"/>
      <c r="C25" s="7"/>
      <c r="D25" s="32">
        <v>4</v>
      </c>
      <c r="E25" s="8"/>
      <c r="F25" s="36">
        <v>0</v>
      </c>
      <c r="G25" s="8"/>
      <c r="H25" s="27" t="s">
        <v>40</v>
      </c>
      <c r="I25" s="8"/>
      <c r="J25" s="11"/>
      <c r="K25" s="8"/>
      <c r="L25" s="11"/>
      <c r="M25" s="36">
        <v>4</v>
      </c>
      <c r="N25" s="11"/>
    </row>
    <row r="26" spans="1:16" ht="6.6" customHeight="1" x14ac:dyDescent="0.25">
      <c r="A26" s="21"/>
      <c r="B26" s="21"/>
      <c r="C26" s="21"/>
      <c r="D26" s="31"/>
      <c r="E26" s="22"/>
      <c r="F26" s="23"/>
      <c r="G26" s="22"/>
      <c r="H26" s="24"/>
      <c r="I26" s="22"/>
      <c r="J26" s="25"/>
      <c r="K26" s="22"/>
      <c r="L26" s="25"/>
      <c r="M26" s="39"/>
      <c r="N26" s="25"/>
    </row>
    <row r="27" spans="1:16" ht="45" customHeight="1" x14ac:dyDescent="0.25">
      <c r="A27" s="7" t="s">
        <v>25</v>
      </c>
      <c r="B27" s="7"/>
      <c r="C27" s="7"/>
      <c r="D27" s="32">
        <v>4</v>
      </c>
      <c r="E27" s="8"/>
      <c r="F27" s="36">
        <v>0</v>
      </c>
      <c r="G27" s="8"/>
      <c r="H27" s="13" t="s">
        <v>26</v>
      </c>
      <c r="I27" s="8"/>
      <c r="J27" s="11"/>
      <c r="K27" s="8"/>
      <c r="L27" s="11"/>
      <c r="M27" s="36">
        <v>4</v>
      </c>
      <c r="N27" s="11"/>
    </row>
    <row r="28" spans="1:16" ht="6.6" customHeight="1" x14ac:dyDescent="0.25">
      <c r="A28" s="21"/>
      <c r="B28" s="21"/>
      <c r="C28" s="21"/>
      <c r="D28" s="31"/>
      <c r="E28" s="22"/>
      <c r="F28" s="23"/>
      <c r="G28" s="22"/>
      <c r="H28" s="24"/>
      <c r="I28" s="22"/>
      <c r="J28" s="25"/>
      <c r="K28" s="22"/>
      <c r="L28" s="25"/>
      <c r="M28" s="39"/>
      <c r="N28" s="25"/>
    </row>
    <row r="29" spans="1:16" ht="45" customHeight="1" x14ac:dyDescent="0.25">
      <c r="A29" s="7" t="s">
        <v>19</v>
      </c>
      <c r="B29" s="7"/>
      <c r="C29" s="7"/>
      <c r="D29" s="32">
        <v>121</v>
      </c>
      <c r="E29" s="8"/>
      <c r="F29" s="36">
        <v>1</v>
      </c>
      <c r="G29" s="8"/>
      <c r="H29" s="27" t="s">
        <v>31</v>
      </c>
      <c r="I29" s="8"/>
      <c r="J29" s="11"/>
      <c r="K29" s="8"/>
      <c r="L29" s="11"/>
      <c r="M29" s="36">
        <v>2</v>
      </c>
      <c r="N29" s="11"/>
    </row>
    <row r="30" spans="1:16" ht="6.6" customHeight="1" x14ac:dyDescent="0.25">
      <c r="A30" s="7"/>
      <c r="B30" s="7"/>
      <c r="C30" s="7"/>
      <c r="D30" s="29"/>
      <c r="E30" s="8"/>
      <c r="F30" s="9"/>
      <c r="G30" s="8"/>
      <c r="H30" s="13"/>
      <c r="I30" s="8"/>
      <c r="J30" s="11"/>
      <c r="K30" s="8"/>
      <c r="L30" s="11"/>
      <c r="M30" s="37"/>
      <c r="N30" s="11"/>
      <c r="P30" s="4"/>
    </row>
    <row r="31" spans="1:16" ht="45" customHeight="1" x14ac:dyDescent="0.25">
      <c r="A31" s="7"/>
      <c r="B31" s="7"/>
      <c r="C31" s="7"/>
      <c r="D31" s="29"/>
      <c r="E31" s="8"/>
      <c r="F31" s="9"/>
      <c r="G31" s="8"/>
      <c r="H31" s="13" t="s">
        <v>32</v>
      </c>
      <c r="I31" s="8"/>
      <c r="J31" s="11"/>
      <c r="K31" s="8"/>
      <c r="L31" s="11"/>
      <c r="M31" s="36">
        <v>79</v>
      </c>
      <c r="N31" s="11"/>
    </row>
    <row r="32" spans="1:16" ht="6.6" customHeight="1" x14ac:dyDescent="0.25">
      <c r="A32" s="7"/>
      <c r="B32" s="7"/>
      <c r="C32" s="7"/>
      <c r="D32" s="29"/>
      <c r="E32" s="8"/>
      <c r="F32" s="9"/>
      <c r="G32" s="8"/>
      <c r="H32" s="13"/>
      <c r="I32" s="8"/>
      <c r="J32" s="11"/>
      <c r="K32" s="8"/>
      <c r="L32" s="11"/>
      <c r="M32" s="37"/>
      <c r="N32" s="11"/>
      <c r="P32" s="4"/>
    </row>
    <row r="33" spans="1:16" ht="45" customHeight="1" x14ac:dyDescent="0.25">
      <c r="A33" s="7"/>
      <c r="B33" s="7"/>
      <c r="C33" s="7"/>
      <c r="D33" s="29"/>
      <c r="E33" s="8"/>
      <c r="F33" s="9"/>
      <c r="G33" s="8"/>
      <c r="H33" s="13" t="s">
        <v>15</v>
      </c>
      <c r="I33" s="8"/>
      <c r="J33" s="11"/>
      <c r="K33" s="8"/>
      <c r="L33" s="11"/>
      <c r="M33" s="36">
        <v>21</v>
      </c>
      <c r="N33" s="11"/>
    </row>
    <row r="34" spans="1:16" ht="6.6" customHeight="1" x14ac:dyDescent="0.25">
      <c r="A34" s="7"/>
      <c r="B34" s="7"/>
      <c r="C34" s="7"/>
      <c r="D34" s="29"/>
      <c r="E34" s="8"/>
      <c r="F34" s="9"/>
      <c r="G34" s="8"/>
      <c r="H34" s="13"/>
      <c r="I34" s="8"/>
      <c r="J34" s="11"/>
      <c r="K34" s="8"/>
      <c r="L34" s="11"/>
      <c r="M34" s="37"/>
      <c r="N34" s="11"/>
      <c r="P34" s="4"/>
    </row>
    <row r="35" spans="1:16" ht="45" customHeight="1" x14ac:dyDescent="0.25">
      <c r="A35" s="7"/>
      <c r="B35" s="7"/>
      <c r="C35" s="7"/>
      <c r="D35" s="29"/>
      <c r="E35" s="8"/>
      <c r="F35" s="9"/>
      <c r="G35" s="8"/>
      <c r="H35" s="13" t="s">
        <v>33</v>
      </c>
      <c r="I35" s="8"/>
      <c r="J35" s="11"/>
      <c r="K35" s="8"/>
      <c r="L35" s="11"/>
      <c r="M35" s="36">
        <v>18</v>
      </c>
      <c r="N35" s="11"/>
    </row>
    <row r="36" spans="1:16" ht="6.6" customHeight="1" x14ac:dyDescent="0.25">
      <c r="A36" s="21"/>
      <c r="B36" s="21"/>
      <c r="C36" s="21"/>
      <c r="D36" s="31"/>
      <c r="E36" s="22"/>
      <c r="F36" s="23"/>
      <c r="G36" s="22"/>
      <c r="H36" s="24"/>
      <c r="I36" s="22"/>
      <c r="J36" s="25"/>
      <c r="K36" s="22"/>
      <c r="L36" s="25"/>
      <c r="M36" s="39"/>
      <c r="N36" s="25"/>
    </row>
    <row r="37" spans="1:16" ht="45" customHeight="1" x14ac:dyDescent="0.25">
      <c r="A37" s="7" t="s">
        <v>29</v>
      </c>
      <c r="B37" s="7"/>
      <c r="C37" s="7"/>
      <c r="D37" s="32">
        <v>1</v>
      </c>
      <c r="E37" s="8"/>
      <c r="F37" s="36">
        <v>0</v>
      </c>
      <c r="G37" s="8"/>
      <c r="H37" s="27" t="s">
        <v>30</v>
      </c>
      <c r="I37" s="8"/>
      <c r="J37" s="11"/>
      <c r="K37" s="8"/>
      <c r="L37" s="11"/>
      <c r="M37" s="36">
        <v>1</v>
      </c>
      <c r="N37" s="11"/>
    </row>
    <row r="38" spans="1:16" ht="6.6" customHeight="1" x14ac:dyDescent="0.25">
      <c r="A38" s="21"/>
      <c r="B38" s="21"/>
      <c r="C38" s="21"/>
      <c r="D38" s="31"/>
      <c r="E38" s="22"/>
      <c r="F38" s="23"/>
      <c r="G38" s="22"/>
      <c r="H38" s="24"/>
      <c r="I38" s="22"/>
      <c r="J38" s="25"/>
      <c r="K38" s="22"/>
      <c r="L38" s="25"/>
      <c r="M38" s="39"/>
      <c r="N38" s="25"/>
    </row>
    <row r="39" spans="1:16" ht="45" customHeight="1" x14ac:dyDescent="0.25">
      <c r="A39" s="7" t="s">
        <v>27</v>
      </c>
      <c r="B39" s="7"/>
      <c r="C39" s="7"/>
      <c r="D39" s="32">
        <v>2</v>
      </c>
      <c r="E39" s="8"/>
      <c r="F39" s="36">
        <v>0</v>
      </c>
      <c r="G39" s="8"/>
      <c r="H39" s="13" t="s">
        <v>28</v>
      </c>
      <c r="I39" s="8"/>
      <c r="J39" s="11"/>
      <c r="K39" s="8"/>
      <c r="L39" s="11"/>
      <c r="M39" s="36">
        <v>2</v>
      </c>
      <c r="N39" s="11"/>
    </row>
    <row r="40" spans="1:16" ht="6.6" customHeight="1" x14ac:dyDescent="0.25">
      <c r="A40" s="21"/>
      <c r="B40" s="21"/>
      <c r="C40" s="21"/>
      <c r="D40" s="31"/>
      <c r="E40" s="22"/>
      <c r="F40" s="23"/>
      <c r="G40" s="22"/>
      <c r="H40" s="24"/>
      <c r="I40" s="22"/>
      <c r="J40" s="25"/>
      <c r="K40" s="22"/>
      <c r="L40" s="25"/>
      <c r="M40" s="26"/>
      <c r="N40" s="25"/>
    </row>
    <row r="41" spans="1:16" ht="15.75" thickBot="1" x14ac:dyDescent="0.3">
      <c r="A41" s="15"/>
      <c r="B41" s="15"/>
      <c r="C41" s="15"/>
      <c r="D41" s="30" t="s">
        <v>16</v>
      </c>
      <c r="E41" s="16"/>
      <c r="F41" s="17" t="s">
        <v>17</v>
      </c>
      <c r="G41" s="16"/>
      <c r="H41" s="18"/>
      <c r="I41" s="16"/>
      <c r="J41" s="19"/>
      <c r="K41" s="16"/>
      <c r="L41" s="19"/>
      <c r="M41" s="20" t="s">
        <v>18</v>
      </c>
      <c r="N41" s="19"/>
      <c r="O41" s="44" t="s">
        <v>42</v>
      </c>
    </row>
    <row r="42" spans="1:16" ht="45" customHeight="1" thickBot="1" x14ac:dyDescent="0.3">
      <c r="A42" s="7"/>
      <c r="B42" s="7"/>
      <c r="C42" s="7"/>
      <c r="D42" s="33">
        <f>SUM(D11:D41)</f>
        <v>227</v>
      </c>
      <c r="E42" s="8"/>
      <c r="F42" s="33">
        <f>SUM(F11:F41)</f>
        <v>1</v>
      </c>
      <c r="G42" s="8"/>
      <c r="H42" s="13"/>
      <c r="I42" s="8"/>
      <c r="J42" s="11"/>
      <c r="K42" s="8"/>
      <c r="L42" s="11"/>
      <c r="M42" s="33">
        <f>SUM(M11:M41)</f>
        <v>226</v>
      </c>
      <c r="N42" s="11"/>
      <c r="O42" s="43">
        <f>SUM(D11:D41)+(N3+N5+N7)</f>
        <v>236</v>
      </c>
    </row>
  </sheetData>
  <sheetProtection selectLockedCells="1"/>
  <mergeCells count="2">
    <mergeCell ref="A1:N1"/>
    <mergeCell ref="A2:N2"/>
  </mergeCells>
  <printOptions horizontalCentered="1"/>
  <pageMargins left="0.23622047244094491" right="0.23622047244094491" top="0.35433070866141736" bottom="0.35433070866141736" header="0.31496062992125984" footer="0.31496062992125984"/>
  <pageSetup paperSize="8" fitToHeight="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42"/>
  <sheetViews>
    <sheetView tabSelected="1" topLeftCell="A31" zoomScaleNormal="100" workbookViewId="0">
      <selection activeCell="Q37" sqref="Q37"/>
    </sheetView>
  </sheetViews>
  <sheetFormatPr defaultRowHeight="15" x14ac:dyDescent="0.25"/>
  <cols>
    <col min="4" max="4" width="9.140625" style="34"/>
    <col min="5" max="5" width="9.140625" style="1"/>
    <col min="6" max="6" width="9.140625" style="3"/>
    <col min="7" max="7" width="9.140625" style="1"/>
    <col min="8" max="8" width="9.140625" style="4"/>
    <col min="9" max="9" width="9.140625" style="1"/>
    <col min="10" max="10" width="9.140625" style="2"/>
    <col min="11" max="11" width="9.140625" style="1"/>
    <col min="12" max="12" width="9.140625" style="2"/>
    <col min="13" max="13" width="9.140625" style="5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</cols>
  <sheetData>
    <row r="1" spans="1:35" ht="18" customHeigh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45" customHeight="1" x14ac:dyDescent="0.2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5" ht="45" customHeight="1" x14ac:dyDescent="0.25">
      <c r="A3" s="7" t="s">
        <v>2</v>
      </c>
      <c r="B3" s="7"/>
      <c r="C3" s="7" t="s">
        <v>3</v>
      </c>
      <c r="D3" s="28">
        <f>'1'!D3+'2'!D3+'3'!D3+'4'!D3+'5'!D3+'6'!D3</f>
        <v>1386</v>
      </c>
      <c r="E3" s="8"/>
      <c r="F3" s="9" t="s">
        <v>0</v>
      </c>
      <c r="G3" s="8"/>
      <c r="H3" s="7" t="s">
        <v>3</v>
      </c>
      <c r="I3" s="32">
        <f>'1'!I3+'2'!I3+'3'!I3+'4'!I3+'5'!I3+'6'!I3</f>
        <v>993</v>
      </c>
      <c r="J3" s="11"/>
      <c r="L3" s="40" t="s">
        <v>4</v>
      </c>
      <c r="M3" s="12" t="s">
        <v>5</v>
      </c>
      <c r="N3" s="32">
        <f>'1'!N3+'2'!N3+'3'!N3+'4'!N3+'5'!N3+'6'!N3</f>
        <v>31</v>
      </c>
    </row>
    <row r="4" spans="1:35" ht="6.6" customHeight="1" x14ac:dyDescent="0.25">
      <c r="A4" s="7"/>
      <c r="B4" s="7"/>
      <c r="C4" s="7"/>
      <c r="D4" s="29"/>
      <c r="E4" s="8"/>
      <c r="F4" s="9"/>
      <c r="G4" s="8"/>
      <c r="H4" s="7"/>
      <c r="I4" s="29"/>
      <c r="J4" s="11"/>
      <c r="K4" s="8"/>
      <c r="M4" s="12"/>
      <c r="N4" s="29"/>
    </row>
    <row r="5" spans="1:35" ht="45" customHeight="1" x14ac:dyDescent="0.25">
      <c r="A5" s="7"/>
      <c r="B5" s="7"/>
      <c r="C5" s="7" t="s">
        <v>6</v>
      </c>
      <c r="D5" s="28">
        <f>'1'!D5+'2'!D5+'3'!D5+'4'!D5+'5'!D5+'6'!D5</f>
        <v>1381</v>
      </c>
      <c r="E5" s="8"/>
      <c r="F5" s="9"/>
      <c r="G5" s="8"/>
      <c r="H5" s="7" t="s">
        <v>6</v>
      </c>
      <c r="I5" s="32">
        <f>'1'!I5+'2'!I5+'3'!I5+'4'!I5+'5'!I5+'6'!I5</f>
        <v>917</v>
      </c>
      <c r="J5" s="11"/>
      <c r="K5" s="8"/>
      <c r="M5" s="12" t="s">
        <v>7</v>
      </c>
      <c r="N5" s="32">
        <f>'1'!N5+'2'!N5+'3'!N5+'4'!N5+'5'!N5+'6'!N5</f>
        <v>67</v>
      </c>
    </row>
    <row r="6" spans="1:35" ht="6.6" customHeight="1" x14ac:dyDescent="0.25">
      <c r="A6" s="7"/>
      <c r="B6" s="7"/>
      <c r="C6" s="7"/>
      <c r="D6" s="29"/>
      <c r="E6" s="8"/>
      <c r="F6" s="9"/>
      <c r="G6" s="8"/>
      <c r="H6" s="7"/>
      <c r="I6" s="29"/>
      <c r="J6" s="11"/>
      <c r="K6" s="8"/>
      <c r="M6" s="12"/>
      <c r="N6" s="29"/>
    </row>
    <row r="7" spans="1:35" ht="45" customHeight="1" x14ac:dyDescent="0.25">
      <c r="A7" s="7"/>
      <c r="B7" s="7"/>
      <c r="C7" s="7" t="s">
        <v>1</v>
      </c>
      <c r="D7" s="28">
        <f>SUM(D3+D5)</f>
        <v>2767</v>
      </c>
      <c r="E7" s="8"/>
      <c r="F7" s="9"/>
      <c r="G7" s="8"/>
      <c r="H7" s="7" t="s">
        <v>1</v>
      </c>
      <c r="I7" s="32">
        <f>SUM(I3+I5)</f>
        <v>1910</v>
      </c>
      <c r="J7" s="41">
        <f>SUM(I7/D7)</f>
        <v>0.69027827972533429</v>
      </c>
      <c r="K7" s="8"/>
      <c r="M7" s="12" t="s">
        <v>8</v>
      </c>
      <c r="N7" s="32">
        <f>'1'!N7+'2'!N7+'3'!N7+'4'!N7+'5'!N7+'6'!N7</f>
        <v>0</v>
      </c>
    </row>
    <row r="8" spans="1:35" x14ac:dyDescent="0.25">
      <c r="A8" s="7"/>
      <c r="B8" s="7"/>
      <c r="C8" s="7"/>
      <c r="D8" s="29"/>
      <c r="E8" s="8"/>
      <c r="F8" s="9"/>
      <c r="G8" s="8"/>
      <c r="H8" s="13"/>
      <c r="I8" s="8"/>
      <c r="J8" s="11"/>
      <c r="K8" s="8"/>
      <c r="L8" s="11"/>
      <c r="M8" s="14"/>
      <c r="N8" s="11"/>
    </row>
    <row r="9" spans="1:35" x14ac:dyDescent="0.25">
      <c r="A9" s="15" t="s">
        <v>9</v>
      </c>
      <c r="B9" s="15"/>
      <c r="C9" s="15"/>
      <c r="D9" s="30" t="s">
        <v>10</v>
      </c>
      <c r="E9" s="16"/>
      <c r="F9" s="17" t="s">
        <v>11</v>
      </c>
      <c r="G9" s="16"/>
      <c r="H9" s="18" t="s">
        <v>12</v>
      </c>
      <c r="I9" s="16"/>
      <c r="J9" s="19"/>
      <c r="K9" s="16"/>
      <c r="L9" s="19"/>
      <c r="M9" s="20"/>
      <c r="N9" s="19"/>
    </row>
    <row r="10" spans="1:35" ht="6.6" customHeight="1" x14ac:dyDescent="0.25">
      <c r="A10" s="21"/>
      <c r="B10" s="21"/>
      <c r="C10" s="21"/>
      <c r="D10" s="31"/>
      <c r="E10" s="22"/>
      <c r="F10" s="23"/>
      <c r="G10" s="22"/>
      <c r="H10" s="24"/>
      <c r="I10" s="22"/>
      <c r="J10" s="25"/>
      <c r="K10" s="22"/>
      <c r="L10" s="25"/>
      <c r="M10" s="26"/>
      <c r="N10" s="25"/>
    </row>
    <row r="11" spans="1:35" ht="45" customHeight="1" x14ac:dyDescent="0.25">
      <c r="A11" s="7" t="s">
        <v>35</v>
      </c>
      <c r="B11" s="7"/>
      <c r="C11" s="7"/>
      <c r="D11" s="32">
        <f>F11+M11+M13+M15+M17</f>
        <v>392</v>
      </c>
      <c r="E11" s="8"/>
      <c r="F11" s="32">
        <f>'1'!F11+'2'!F11+'3'!F11+'4'!F11+'5'!F11+'6'!F11</f>
        <v>11</v>
      </c>
      <c r="G11" s="8"/>
      <c r="H11" s="13" t="s">
        <v>37</v>
      </c>
      <c r="I11" s="8"/>
      <c r="J11" s="11"/>
      <c r="K11" s="8"/>
      <c r="L11" s="11"/>
      <c r="M11" s="32">
        <f>'1'!M11+'2'!M11+'3'!M11+'4'!M11+'5'!M11+'6'!M11</f>
        <v>49</v>
      </c>
      <c r="N11" s="11"/>
    </row>
    <row r="12" spans="1:35" ht="6.6" customHeight="1" x14ac:dyDescent="0.25">
      <c r="A12" s="7"/>
      <c r="B12" s="7"/>
      <c r="C12" s="7"/>
      <c r="D12" s="29"/>
      <c r="E12" s="8"/>
      <c r="F12" s="42"/>
      <c r="G12" s="8"/>
      <c r="H12" s="13"/>
      <c r="I12" s="8"/>
      <c r="J12" s="11"/>
      <c r="K12" s="8"/>
      <c r="L12" s="11"/>
      <c r="M12" s="11"/>
      <c r="N12" s="11"/>
    </row>
    <row r="13" spans="1:35" ht="45" customHeight="1" x14ac:dyDescent="0.25">
      <c r="A13" s="7"/>
      <c r="B13" s="7"/>
      <c r="C13" s="7"/>
      <c r="D13" s="29"/>
      <c r="E13" s="8"/>
      <c r="F13" s="9"/>
      <c r="G13" s="8"/>
      <c r="H13" s="27" t="s">
        <v>36</v>
      </c>
      <c r="I13" s="8"/>
      <c r="J13" s="11"/>
      <c r="K13" s="8"/>
      <c r="L13" s="11"/>
      <c r="M13" s="32">
        <f>'1'!M13+'2'!M13+'3'!M13+'4'!M13+'5'!M13+'6'!M13</f>
        <v>3</v>
      </c>
      <c r="N13" s="11"/>
    </row>
    <row r="14" spans="1:35" ht="6.6" customHeight="1" x14ac:dyDescent="0.25">
      <c r="A14" s="7"/>
      <c r="B14" s="7"/>
      <c r="C14" s="7"/>
      <c r="D14" s="29"/>
      <c r="E14" s="8"/>
      <c r="F14" s="9"/>
      <c r="G14" s="8"/>
      <c r="H14" s="13"/>
      <c r="I14" s="8"/>
      <c r="J14" s="11"/>
      <c r="K14" s="8"/>
      <c r="L14" s="11"/>
      <c r="M14" s="11"/>
      <c r="N14" s="11"/>
      <c r="P14" s="4"/>
    </row>
    <row r="15" spans="1:35" ht="45" customHeight="1" x14ac:dyDescent="0.25">
      <c r="A15" s="7"/>
      <c r="B15" s="7"/>
      <c r="C15" s="7"/>
      <c r="D15" s="29"/>
      <c r="E15" s="8"/>
      <c r="F15" s="9"/>
      <c r="G15" s="8"/>
      <c r="H15" s="13" t="s">
        <v>38</v>
      </c>
      <c r="I15" s="8"/>
      <c r="J15" s="11"/>
      <c r="K15" s="8"/>
      <c r="L15" s="11"/>
      <c r="M15" s="32">
        <f>'1'!M15+'2'!M15+'3'!M15+'4'!M15+'5'!M15+'6'!M15</f>
        <v>301</v>
      </c>
      <c r="N15" s="11"/>
    </row>
    <row r="16" spans="1:35" ht="6.6" customHeight="1" x14ac:dyDescent="0.25">
      <c r="A16" s="7"/>
      <c r="B16" s="7"/>
      <c r="C16" s="7"/>
      <c r="D16" s="29"/>
      <c r="E16" s="8"/>
      <c r="F16" s="9"/>
      <c r="G16" s="8"/>
      <c r="H16" s="13"/>
      <c r="I16" s="8"/>
      <c r="J16" s="11"/>
      <c r="K16" s="8"/>
      <c r="L16" s="11"/>
      <c r="M16" s="11"/>
      <c r="N16" s="11"/>
      <c r="P16" s="4"/>
    </row>
    <row r="17" spans="1:16" ht="45" customHeight="1" x14ac:dyDescent="0.25">
      <c r="A17" s="7"/>
      <c r="B17" s="7"/>
      <c r="C17" s="7"/>
      <c r="D17" s="29"/>
      <c r="E17" s="8"/>
      <c r="F17" s="9"/>
      <c r="G17" s="8"/>
      <c r="H17" s="27" t="s">
        <v>13</v>
      </c>
      <c r="I17" s="8"/>
      <c r="J17" s="11"/>
      <c r="K17" s="8"/>
      <c r="L17" s="11"/>
      <c r="M17" s="32">
        <f>'1'!M17+'2'!M17+'3'!M17+'4'!M17+'5'!M17+'6'!M17</f>
        <v>28</v>
      </c>
      <c r="N17" s="11"/>
    </row>
    <row r="18" spans="1:16" ht="6.6" customHeight="1" x14ac:dyDescent="0.25">
      <c r="A18" s="21"/>
      <c r="B18" s="21"/>
      <c r="C18" s="21"/>
      <c r="D18" s="31"/>
      <c r="E18" s="22"/>
      <c r="F18" s="23"/>
      <c r="G18" s="22"/>
      <c r="H18" s="24"/>
      <c r="I18" s="22"/>
      <c r="J18" s="25"/>
      <c r="K18" s="22"/>
      <c r="L18" s="25"/>
      <c r="M18" s="25"/>
      <c r="N18" s="25"/>
    </row>
    <row r="19" spans="1:16" ht="45" customHeight="1" x14ac:dyDescent="0.25">
      <c r="A19" s="7" t="s">
        <v>34</v>
      </c>
      <c r="B19" s="7"/>
      <c r="C19" s="7"/>
      <c r="D19" s="32">
        <f>F19+M19</f>
        <v>189</v>
      </c>
      <c r="E19" s="8"/>
      <c r="F19" s="32">
        <f>'1'!F19+'2'!F19+'3'!F19+'4'!F19+'5'!F19+'6'!F19</f>
        <v>9</v>
      </c>
      <c r="G19" s="8"/>
      <c r="H19" s="27" t="s">
        <v>14</v>
      </c>
      <c r="I19" s="8"/>
      <c r="J19" s="11"/>
      <c r="K19" s="8"/>
      <c r="L19" s="11"/>
      <c r="M19" s="32">
        <f>'1'!M19+'2'!M19+'3'!M19+'4'!M19+'5'!M19+'6'!M19</f>
        <v>180</v>
      </c>
      <c r="N19" s="11"/>
    </row>
    <row r="20" spans="1:16" ht="6.6" customHeight="1" x14ac:dyDescent="0.25">
      <c r="A20" s="21"/>
      <c r="B20" s="21"/>
      <c r="C20" s="21"/>
      <c r="D20" s="31"/>
      <c r="E20" s="22"/>
      <c r="F20" s="23"/>
      <c r="G20" s="22"/>
      <c r="H20" s="24"/>
      <c r="I20" s="22"/>
      <c r="J20" s="25"/>
      <c r="K20" s="22"/>
      <c r="L20" s="25"/>
      <c r="M20" s="25"/>
      <c r="N20" s="25"/>
    </row>
    <row r="21" spans="1:16" ht="45" customHeight="1" x14ac:dyDescent="0.25">
      <c r="A21" s="7" t="s">
        <v>21</v>
      </c>
      <c r="B21" s="7"/>
      <c r="C21" s="7"/>
      <c r="D21" s="32">
        <f>F21+M21</f>
        <v>136</v>
      </c>
      <c r="E21" s="8"/>
      <c r="F21" s="32">
        <f>'1'!F21+'2'!F21+'3'!F21+'4'!F21+'5'!F21+'6'!F21</f>
        <v>12</v>
      </c>
      <c r="G21" s="8"/>
      <c r="H21" s="13" t="s">
        <v>22</v>
      </c>
      <c r="I21" s="8"/>
      <c r="J21" s="11"/>
      <c r="K21" s="8"/>
      <c r="L21" s="11"/>
      <c r="M21" s="32">
        <f>'1'!M21+'2'!M21+'3'!M21+'4'!M21+'5'!M21+'6'!M21</f>
        <v>124</v>
      </c>
      <c r="N21" s="11"/>
    </row>
    <row r="22" spans="1:16" ht="6.6" customHeight="1" x14ac:dyDescent="0.25">
      <c r="A22" s="21"/>
      <c r="B22" s="21"/>
      <c r="C22" s="21"/>
      <c r="D22" s="31"/>
      <c r="E22" s="22"/>
      <c r="F22" s="22"/>
      <c r="G22" s="22"/>
      <c r="H22" s="24"/>
      <c r="I22" s="22"/>
      <c r="J22" s="25"/>
      <c r="K22" s="22"/>
      <c r="L22" s="25"/>
      <c r="M22" s="25"/>
      <c r="N22" s="25"/>
    </row>
    <row r="23" spans="1:16" ht="45" customHeight="1" x14ac:dyDescent="0.25">
      <c r="A23" s="7" t="s">
        <v>23</v>
      </c>
      <c r="B23" s="7"/>
      <c r="C23" s="7"/>
      <c r="D23" s="32">
        <f>F23+M23</f>
        <v>19</v>
      </c>
      <c r="E23" s="8"/>
      <c r="F23" s="32">
        <f>'1'!F23+'2'!F23+'3'!F23+'4'!F23+'5'!F23+'6'!F23</f>
        <v>0</v>
      </c>
      <c r="G23" s="8"/>
      <c r="H23" s="13" t="s">
        <v>24</v>
      </c>
      <c r="I23" s="8"/>
      <c r="J23" s="11"/>
      <c r="K23" s="8"/>
      <c r="L23" s="11"/>
      <c r="M23" s="32">
        <f>'1'!M23+'2'!M23+'3'!M23+'4'!M23+'5'!M23+'6'!M23</f>
        <v>19</v>
      </c>
      <c r="N23" s="11"/>
    </row>
    <row r="24" spans="1:16" ht="6.6" customHeight="1" x14ac:dyDescent="0.25">
      <c r="A24" s="21"/>
      <c r="B24" s="21"/>
      <c r="C24" s="21"/>
      <c r="D24" s="31"/>
      <c r="E24" s="22"/>
      <c r="F24" s="22"/>
      <c r="G24" s="22"/>
      <c r="H24" s="24"/>
      <c r="I24" s="22"/>
      <c r="J24" s="25"/>
      <c r="K24" s="22"/>
      <c r="L24" s="25"/>
      <c r="M24" s="25"/>
      <c r="N24" s="25"/>
    </row>
    <row r="25" spans="1:16" ht="45" customHeight="1" x14ac:dyDescent="0.25">
      <c r="A25" s="7" t="s">
        <v>39</v>
      </c>
      <c r="B25" s="7"/>
      <c r="C25" s="7"/>
      <c r="D25" s="32">
        <f>F25+M25</f>
        <v>29</v>
      </c>
      <c r="E25" s="8"/>
      <c r="F25" s="32">
        <f>'1'!F25+'2'!F25+'3'!F25+'4'!F25+'5'!F25+'6'!F25</f>
        <v>2</v>
      </c>
      <c r="G25" s="8"/>
      <c r="H25" s="27" t="s">
        <v>40</v>
      </c>
      <c r="I25" s="8"/>
      <c r="J25" s="11"/>
      <c r="K25" s="8"/>
      <c r="L25" s="11"/>
      <c r="M25" s="32">
        <f>'1'!M25+'2'!M25+'3'!M25+'4'!M25+'5'!M25+'6'!M25</f>
        <v>27</v>
      </c>
      <c r="N25" s="11"/>
    </row>
    <row r="26" spans="1:16" ht="6.6" customHeight="1" x14ac:dyDescent="0.25">
      <c r="A26" s="21"/>
      <c r="B26" s="21"/>
      <c r="C26" s="21"/>
      <c r="D26" s="31"/>
      <c r="E26" s="22"/>
      <c r="F26" s="22"/>
      <c r="G26" s="22"/>
      <c r="H26" s="24"/>
      <c r="I26" s="22"/>
      <c r="J26" s="25"/>
      <c r="K26" s="22"/>
      <c r="L26" s="25"/>
      <c r="M26" s="25"/>
      <c r="N26" s="25"/>
    </row>
    <row r="27" spans="1:16" ht="45" customHeight="1" x14ac:dyDescent="0.25">
      <c r="A27" s="7" t="s">
        <v>25</v>
      </c>
      <c r="B27" s="7"/>
      <c r="C27" s="7"/>
      <c r="D27" s="32">
        <f>F27+M27</f>
        <v>22</v>
      </c>
      <c r="E27" s="8"/>
      <c r="F27" s="32">
        <f>'1'!F27+'2'!F27+'3'!F27+'4'!F27+'5'!F27+'6'!F27</f>
        <v>1</v>
      </c>
      <c r="G27" s="8"/>
      <c r="H27" s="13" t="s">
        <v>26</v>
      </c>
      <c r="I27" s="8"/>
      <c r="J27" s="11"/>
      <c r="K27" s="8"/>
      <c r="L27" s="11"/>
      <c r="M27" s="32">
        <f>'1'!M27+'2'!M27+'3'!M27+'4'!M27+'5'!M27+'6'!M27</f>
        <v>21</v>
      </c>
      <c r="N27" s="11"/>
    </row>
    <row r="28" spans="1:16" ht="6.6" customHeight="1" x14ac:dyDescent="0.25">
      <c r="A28" s="21"/>
      <c r="B28" s="21"/>
      <c r="C28" s="21"/>
      <c r="D28" s="31"/>
      <c r="E28" s="22"/>
      <c r="F28" s="22"/>
      <c r="G28" s="22"/>
      <c r="H28" s="24"/>
      <c r="I28" s="22"/>
      <c r="J28" s="25"/>
      <c r="K28" s="22"/>
      <c r="L28" s="25"/>
      <c r="M28" s="25"/>
      <c r="N28" s="25"/>
    </row>
    <row r="29" spans="1:16" ht="45" customHeight="1" x14ac:dyDescent="0.25">
      <c r="A29" s="7" t="s">
        <v>19</v>
      </c>
      <c r="B29" s="7"/>
      <c r="C29" s="7"/>
      <c r="D29" s="32">
        <f>F29+M29+M31+M33+M35</f>
        <v>998</v>
      </c>
      <c r="E29" s="8"/>
      <c r="F29" s="32">
        <f>'1'!F29+'2'!F29+'3'!F29+'4'!F29+'5'!F29+'6'!F29</f>
        <v>17</v>
      </c>
      <c r="G29" s="8"/>
      <c r="H29" s="27" t="s">
        <v>31</v>
      </c>
      <c r="I29" s="8"/>
      <c r="J29" s="11"/>
      <c r="K29" s="8"/>
      <c r="L29" s="11"/>
      <c r="M29" s="32">
        <f>'1'!M29+'2'!M29+'3'!M29+'4'!M29+'5'!M29+'6'!M29</f>
        <v>8</v>
      </c>
      <c r="N29" s="11"/>
    </row>
    <row r="30" spans="1:16" ht="6.6" customHeight="1" x14ac:dyDescent="0.25">
      <c r="A30" s="7"/>
      <c r="B30" s="7"/>
      <c r="C30" s="7"/>
      <c r="D30" s="29"/>
      <c r="E30" s="8"/>
      <c r="F30" s="9"/>
      <c r="G30" s="8"/>
      <c r="H30" s="13"/>
      <c r="I30" s="8"/>
      <c r="J30" s="11"/>
      <c r="K30" s="8"/>
      <c r="L30" s="11"/>
      <c r="M30" s="11"/>
      <c r="N30" s="11"/>
      <c r="P30" s="4"/>
    </row>
    <row r="31" spans="1:16" ht="45" customHeight="1" x14ac:dyDescent="0.25">
      <c r="A31" s="7"/>
      <c r="B31" s="7"/>
      <c r="C31" s="7"/>
      <c r="D31" s="29"/>
      <c r="E31" s="8"/>
      <c r="F31" s="9"/>
      <c r="G31" s="8"/>
      <c r="H31" s="13" t="s">
        <v>32</v>
      </c>
      <c r="I31" s="8"/>
      <c r="J31" s="11"/>
      <c r="K31" s="8"/>
      <c r="L31" s="11"/>
      <c r="M31" s="32">
        <f>'1'!M31+'2'!M31+'3'!M31+'4'!M31+'5'!M31+'6'!M31</f>
        <v>623</v>
      </c>
      <c r="N31" s="11"/>
    </row>
    <row r="32" spans="1:16" ht="6.6" customHeight="1" x14ac:dyDescent="0.25">
      <c r="A32" s="7"/>
      <c r="B32" s="7"/>
      <c r="C32" s="7"/>
      <c r="D32" s="29"/>
      <c r="E32" s="8"/>
      <c r="F32" s="9"/>
      <c r="G32" s="8"/>
      <c r="H32" s="13"/>
      <c r="I32" s="8"/>
      <c r="J32" s="11"/>
      <c r="K32" s="8"/>
      <c r="L32" s="11"/>
      <c r="M32" s="11"/>
      <c r="N32" s="11"/>
      <c r="P32" s="4"/>
    </row>
    <row r="33" spans="1:16" ht="45" customHeight="1" x14ac:dyDescent="0.25">
      <c r="A33" s="7"/>
      <c r="B33" s="7"/>
      <c r="C33" s="7"/>
      <c r="D33" s="29"/>
      <c r="E33" s="8"/>
      <c r="F33" s="9"/>
      <c r="G33" s="8"/>
      <c r="H33" s="13" t="s">
        <v>15</v>
      </c>
      <c r="I33" s="8"/>
      <c r="J33" s="11"/>
      <c r="K33" s="8"/>
      <c r="L33" s="11"/>
      <c r="M33" s="32">
        <f>'1'!M33+'2'!M33+'3'!M33+'4'!M33+'5'!M33+'6'!M33</f>
        <v>153</v>
      </c>
      <c r="N33" s="11"/>
    </row>
    <row r="34" spans="1:16" ht="6.6" customHeight="1" x14ac:dyDescent="0.25">
      <c r="A34" s="7"/>
      <c r="B34" s="7"/>
      <c r="C34" s="7"/>
      <c r="D34" s="29"/>
      <c r="E34" s="8"/>
      <c r="F34" s="9"/>
      <c r="G34" s="8"/>
      <c r="H34" s="13"/>
      <c r="I34" s="8"/>
      <c r="J34" s="11"/>
      <c r="K34" s="8"/>
      <c r="L34" s="11"/>
      <c r="M34" s="11"/>
      <c r="N34" s="11"/>
      <c r="P34" s="4"/>
    </row>
    <row r="35" spans="1:16" ht="45" customHeight="1" x14ac:dyDescent="0.25">
      <c r="A35" s="7"/>
      <c r="B35" s="7"/>
      <c r="C35" s="7"/>
      <c r="D35" s="29"/>
      <c r="E35" s="8"/>
      <c r="F35" s="9"/>
      <c r="G35" s="8"/>
      <c r="H35" s="13" t="s">
        <v>33</v>
      </c>
      <c r="I35" s="8"/>
      <c r="J35" s="11"/>
      <c r="K35" s="8"/>
      <c r="L35" s="11"/>
      <c r="M35" s="32">
        <f>'1'!M35+'2'!M35+'3'!M35+'4'!M35+'5'!M35+'6'!M35</f>
        <v>197</v>
      </c>
      <c r="N35" s="11"/>
    </row>
    <row r="36" spans="1:16" ht="6.6" customHeight="1" x14ac:dyDescent="0.25">
      <c r="A36" s="21"/>
      <c r="B36" s="21"/>
      <c r="C36" s="21"/>
      <c r="D36" s="31"/>
      <c r="E36" s="22"/>
      <c r="F36" s="23"/>
      <c r="G36" s="22"/>
      <c r="H36" s="24"/>
      <c r="I36" s="22"/>
      <c r="J36" s="25"/>
      <c r="K36" s="22"/>
      <c r="L36" s="25"/>
      <c r="M36" s="25"/>
      <c r="N36" s="25"/>
    </row>
    <row r="37" spans="1:16" ht="45" customHeight="1" x14ac:dyDescent="0.25">
      <c r="A37" s="7" t="s">
        <v>29</v>
      </c>
      <c r="B37" s="7"/>
      <c r="C37" s="7"/>
      <c r="D37" s="32">
        <f>F37+M37</f>
        <v>15</v>
      </c>
      <c r="E37" s="8"/>
      <c r="F37" s="32">
        <f>'1'!F37+'2'!F37+'3'!F37+'4'!F37+'5'!F37+'6'!F37</f>
        <v>0</v>
      </c>
      <c r="G37" s="8"/>
      <c r="H37" s="27" t="s">
        <v>30</v>
      </c>
      <c r="I37" s="8"/>
      <c r="J37" s="11"/>
      <c r="K37" s="8"/>
      <c r="L37" s="11"/>
      <c r="M37" s="32">
        <f>'1'!M37+'2'!M37+'3'!M37+'4'!M37+'5'!M37+'6'!M37</f>
        <v>15</v>
      </c>
      <c r="N37" s="11"/>
    </row>
    <row r="38" spans="1:16" ht="6.6" customHeight="1" x14ac:dyDescent="0.25">
      <c r="A38" s="21"/>
      <c r="B38" s="21"/>
      <c r="C38" s="21"/>
      <c r="D38" s="31"/>
      <c r="E38" s="22"/>
      <c r="F38" s="22"/>
      <c r="G38" s="22"/>
      <c r="H38" s="24"/>
      <c r="I38" s="22"/>
      <c r="J38" s="25"/>
      <c r="K38" s="22"/>
      <c r="L38" s="25"/>
      <c r="M38" s="25"/>
      <c r="N38" s="25"/>
    </row>
    <row r="39" spans="1:16" ht="45" customHeight="1" x14ac:dyDescent="0.25">
      <c r="A39" s="7" t="s">
        <v>27</v>
      </c>
      <c r="B39" s="7"/>
      <c r="C39" s="7"/>
      <c r="D39" s="32">
        <f>F39+M39</f>
        <v>10</v>
      </c>
      <c r="E39" s="8"/>
      <c r="F39" s="32">
        <f>'1'!F39+'2'!F39+'3'!F39+'4'!F39+'5'!F39+'6'!F39</f>
        <v>0</v>
      </c>
      <c r="G39" s="8"/>
      <c r="H39" s="13" t="s">
        <v>28</v>
      </c>
      <c r="I39" s="8"/>
      <c r="J39" s="11"/>
      <c r="K39" s="8"/>
      <c r="L39" s="11"/>
      <c r="M39" s="32">
        <f>'1'!M39+'2'!M39+'3'!M39+'4'!M39+'5'!M39+'6'!M39</f>
        <v>10</v>
      </c>
      <c r="N39" s="11"/>
    </row>
    <row r="40" spans="1:16" ht="6.6" customHeight="1" x14ac:dyDescent="0.25">
      <c r="A40" s="21"/>
      <c r="B40" s="21"/>
      <c r="C40" s="21"/>
      <c r="D40" s="31"/>
      <c r="E40" s="22"/>
      <c r="F40" s="23"/>
      <c r="G40" s="22"/>
      <c r="H40" s="24"/>
      <c r="I40" s="22"/>
      <c r="J40" s="25"/>
      <c r="K40" s="22"/>
      <c r="L40" s="25"/>
      <c r="M40" s="26"/>
      <c r="N40" s="25"/>
    </row>
    <row r="41" spans="1:16" ht="15.75" thickBot="1" x14ac:dyDescent="0.3">
      <c r="A41" s="15"/>
      <c r="B41" s="15"/>
      <c r="C41" s="15"/>
      <c r="D41" s="30" t="s">
        <v>16</v>
      </c>
      <c r="E41" s="16"/>
      <c r="F41" s="17" t="s">
        <v>17</v>
      </c>
      <c r="G41" s="16"/>
      <c r="H41" s="18"/>
      <c r="I41" s="16"/>
      <c r="J41" s="19"/>
      <c r="K41" s="16"/>
      <c r="L41" s="19"/>
      <c r="M41" s="20" t="s">
        <v>18</v>
      </c>
      <c r="N41" s="19"/>
      <c r="O41" s="30" t="s">
        <v>42</v>
      </c>
    </row>
    <row r="42" spans="1:16" ht="45" customHeight="1" thickBot="1" x14ac:dyDescent="0.3">
      <c r="A42" s="7"/>
      <c r="B42" s="7"/>
      <c r="C42" s="7"/>
      <c r="D42" s="33">
        <f>SUM(D11:D41)</f>
        <v>1810</v>
      </c>
      <c r="E42" s="8"/>
      <c r="F42" s="33">
        <f>SUM(F11:F41)</f>
        <v>52</v>
      </c>
      <c r="G42" s="8"/>
      <c r="H42" s="13"/>
      <c r="I42" s="8"/>
      <c r="J42" s="11"/>
      <c r="K42" s="8"/>
      <c r="L42" s="11"/>
      <c r="M42" s="33">
        <f>SUM(M11:M41)</f>
        <v>1758</v>
      </c>
      <c r="N42" s="11"/>
      <c r="O42" s="45">
        <f>SUM(D42+N3+N5+N7)</f>
        <v>1908</v>
      </c>
    </row>
  </sheetData>
  <sheetProtection selectLockedCells="1"/>
  <mergeCells count="2">
    <mergeCell ref="A1:N1"/>
    <mergeCell ref="A2:N2"/>
  </mergeCells>
  <printOptions horizontalCentered="1"/>
  <pageMargins left="0.23622047244094491" right="0.23622047244094491" top="0.35433070866141736" bottom="0.35433070866141736" header="0.31496062992125984" footer="0.31496062992125984"/>
  <pageSetup paperSize="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RISULTATI</vt:lpstr>
      <vt:lpstr>'1'!Area_stampa</vt:lpstr>
      <vt:lpstr>'2'!Area_stampa</vt:lpstr>
      <vt:lpstr>'3'!Area_stampa</vt:lpstr>
      <vt:lpstr>'4'!Area_stampa</vt:lpstr>
      <vt:lpstr>'5'!Area_stampa</vt:lpstr>
      <vt:lpstr>'6'!Area_stampa</vt:lpstr>
      <vt:lpstr>RISULTATI!Area_stampa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Mariani</dc:creator>
  <cp:lastModifiedBy>Francesco FN. Nicolao</cp:lastModifiedBy>
  <cp:lastPrinted>2022-09-26T00:52:14Z</cp:lastPrinted>
  <dcterms:created xsi:type="dcterms:W3CDTF">2013-02-26T10:26:22Z</dcterms:created>
  <dcterms:modified xsi:type="dcterms:W3CDTF">2022-09-27T10:54:04Z</dcterms:modified>
</cp:coreProperties>
</file>